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defaultThemeVersion="124226"/>
  <xr:revisionPtr revIDLastSave="44" documentId="13_ncr:1_{E7234468-D7F2-4FDD-A242-C97E5983C971}" xr6:coauthVersionLast="47" xr6:coauthVersionMax="47" xr10:uidLastSave="{93A038D7-7D9E-4390-8FC8-282D7B802083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SICID'!$A$1:$H$68</definedName>
    <definedName name="_xlnm.Print_Area" localSheetId="2">'Stratigrafia pendenti SICID'!$A$1:$O$35</definedName>
    <definedName name="_xlnm.Print_Area" localSheetId="1">'Variazione pendenti SICID'!$A$1:$G$18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  <c r="I44" i="1"/>
  <c r="J44" i="1"/>
  <c r="K44" i="1"/>
  <c r="L44" i="1"/>
  <c r="M44" i="1"/>
  <c r="N44" i="1"/>
  <c r="O44" i="1"/>
  <c r="G50" i="6"/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C28" i="1"/>
  <c r="O60" i="1" l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C40" i="6" l="1"/>
  <c r="C13" i="6" l="1"/>
  <c r="G68" i="6" l="1"/>
  <c r="E68" i="6"/>
  <c r="C68" i="6"/>
  <c r="G59" i="6"/>
  <c r="E59" i="6"/>
  <c r="C59" i="6"/>
  <c r="E50" i="6"/>
  <c r="C50" i="6"/>
  <c r="F13" i="7"/>
  <c r="F12" i="7"/>
  <c r="F11" i="7"/>
  <c r="F10" i="7" l="1"/>
  <c r="G31" i="6" l="1"/>
  <c r="E31" i="6"/>
  <c r="C31" i="6"/>
  <c r="G22" i="6"/>
  <c r="E22" i="6"/>
  <c r="C22" i="6"/>
  <c r="F9" i="7" l="1"/>
  <c r="F8" i="7"/>
  <c r="F7" i="7"/>
  <c r="G13" i="6" l="1"/>
  <c r="E13" i="6"/>
  <c r="E40" i="6" l="1"/>
  <c r="G40" i="6"/>
</calcChain>
</file>

<file path=xl/sharedStrings.xml><?xml version="1.0" encoding="utf-8"?>
<sst xmlns="http://schemas.openxmlformats.org/spreadsheetml/2006/main" count="192" uniqueCount="41">
  <si>
    <t>TOTALE</t>
  </si>
  <si>
    <t>Ufficio</t>
  </si>
  <si>
    <t>Tribunale Ordinario di Agrigento</t>
  </si>
  <si>
    <t>Tribunale Ordinario di Marsala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</si>
  <si>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</si>
  <si>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</si>
  <si>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</si>
  <si>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</si>
  <si>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</si>
  <si>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</si>
  <si>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</si>
  <si>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</si>
  <si>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</si>
  <si>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</si>
  <si>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Ancona</t>
  </si>
  <si>
    <t>Corte d'Appello di Ancona</t>
  </si>
  <si>
    <t>Tribunale Ordinario di Ancona</t>
  </si>
  <si>
    <t>Tribunale Ordinario di Ascoli Piceno</t>
  </si>
  <si>
    <t>Tribunale Ordinario di Fermo</t>
  </si>
  <si>
    <t>Tribunale Ordinario di Macerata</t>
  </si>
  <si>
    <t>Tribunale Ordinario di Pesaro</t>
  </si>
  <si>
    <t>Tribunale Ordinario di Urbino</t>
  </si>
  <si>
    <t>AFFARI CONTENZIOSI</t>
  </si>
  <si>
    <t>AFFARI DI VOLONTARIA GIURISDIZIONE</t>
  </si>
  <si>
    <t>PREVIDENZA E ASSISTENZA</t>
  </si>
  <si>
    <t>LAVORO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</si>
  <si>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</si>
  <si>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</si>
  <si>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</si>
  <si>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</si>
  <si>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</si>
  <si>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</si>
  <si>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</si>
  <si>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</si>
  <si>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</si>
  <si>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</si>
  <si>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</si>
  <si>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</si>
  <si>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0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</si>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</sst>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9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0" fontId="6" fillId="0" borderId="0"/>
    <xf numFmtId="0" fontId="6" fillId="0" borderId="0"/>
    <xf numFmtId="0" fontId="10" fillId="0" borderId="0"/>
    <xf numFmtId="0" fontId="15" fillId="0" borderId="0"/>
  </cellStyleXfs>
  <cellXfs count="7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0" fontId="8" fillId="0" borderId="1" xfId="0" applyFont="1" applyBorder="1"/>
    <xf numFmtId="3" fontId="8" fillId="0" borderId="3" xfId="0" applyNumberFormat="1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9" fillId="0" borderId="0" xfId="0" applyFont="1"/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9" fillId="0" borderId="1" xfId="0" applyNumberFormat="1" applyFont="1" applyBorder="1"/>
    <xf numFmtId="3" fontId="9" fillId="0" borderId="6" xfId="0" applyNumberFormat="1" applyFont="1" applyBorder="1"/>
    <xf numFmtId="3" fontId="9" fillId="0" borderId="2" xfId="0" applyNumberFormat="1" applyFont="1" applyBorder="1"/>
    <xf numFmtId="3" fontId="11" fillId="0" borderId="3" xfId="0" applyNumberFormat="1" applyFont="1" applyBorder="1"/>
    <xf numFmtId="0" fontId="9" fillId="0" borderId="1" xfId="0" applyFont="1" applyBorder="1"/>
    <xf numFmtId="0" fontId="9" fillId="0" borderId="2" xfId="0" applyFont="1" applyBorder="1"/>
    <xf numFmtId="0" fontId="14" fillId="0" borderId="0" xfId="6" applyFont="1"/>
    <xf numFmtId="0" fontId="3" fillId="0" borderId="9" xfId="0" applyFont="1" applyBorder="1" applyAlignment="1">
      <alignment horizontal="left" vertical="center" wrapText="1"/>
    </xf>
    <xf numFmtId="0" fontId="8" fillId="0" borderId="5" xfId="0" applyFont="1" applyBorder="1"/>
    <xf numFmtId="0" fontId="8" fillId="0" borderId="10" xfId="0" applyFont="1" applyBorder="1"/>
    <xf numFmtId="3" fontId="8" fillId="0" borderId="11" xfId="0" applyNumberFormat="1" applyFont="1" applyBorder="1"/>
    <xf numFmtId="3" fontId="8" fillId="0" borderId="10" xfId="0" applyNumberFormat="1" applyFont="1" applyBorder="1"/>
    <xf numFmtId="3" fontId="8" fillId="0" borderId="12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right"/>
    </xf>
    <xf numFmtId="3" fontId="18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0" fontId="3" fillId="0" borderId="0" xfId="8" applyFont="1"/>
    <xf numFmtId="0" fontId="17" fillId="2" borderId="1" xfId="0" applyFont="1" applyFill="1" applyBorder="1" applyAlignment="1">
      <alignment horizontal="right"/>
    </xf>
    <xf numFmtId="0" fontId="17" fillId="3" borderId="1" xfId="0" applyFont="1" applyFill="1" applyBorder="1" applyAlignment="1">
      <alignment horizontal="right"/>
    </xf>
    <xf numFmtId="0" fontId="13" fillId="0" borderId="0" xfId="6" applyFont="1"/>
    <xf numFmtId="0" fontId="18" fillId="3" borderId="3" xfId="0" applyFont="1" applyFill="1" applyBorder="1" applyAlignment="1">
      <alignment horizontal="right"/>
    </xf>
    <xf numFmtId="3" fontId="18" fillId="3" borderId="3" xfId="0" applyNumberFormat="1" applyFont="1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3" fontId="17" fillId="3" borderId="2" xfId="0" applyNumberFormat="1" applyFont="1" applyFill="1" applyBorder="1" applyAlignment="1">
      <alignment horizontal="right"/>
    </xf>
    <xf numFmtId="3" fontId="18" fillId="3" borderId="2" xfId="0" applyNumberFormat="1" applyFont="1" applyFill="1" applyBorder="1" applyAlignment="1">
      <alignment horizontal="right"/>
    </xf>
    <xf numFmtId="3" fontId="2" fillId="0" borderId="2" xfId="0" applyNumberFormat="1" applyFont="1" applyBorder="1"/>
    <xf numFmtId="0" fontId="3" fillId="0" borderId="0" xfId="7" applyFont="1"/>
    <xf numFmtId="0" fontId="16" fillId="0" borderId="0" xfId="2" applyFont="1"/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0">
    <cellStyle name="Normale" xfId="0" builtinId="0"/>
    <cellStyle name="Normale 2" xfId="4" xr:uid="{00000000-0005-0000-0000-000001000000}"/>
    <cellStyle name="Normale 2 2" xfId="2" xr:uid="{00000000-0005-0000-0000-000002000000}"/>
    <cellStyle name="Normale 2 2 7" xfId="7" xr:uid="{00000000-0005-0000-0000-000003000000}"/>
    <cellStyle name="Normale 2 2 9" xfId="6" xr:uid="{00000000-0005-0000-0000-000004000000}"/>
    <cellStyle name="Normale 3" xfId="5" xr:uid="{00000000-0005-0000-0000-000005000000}"/>
    <cellStyle name="Normale 3 2" xfId="8" xr:uid="{00000000-0005-0000-0000-000006000000}"/>
    <cellStyle name="Normale 4" xfId="9" xr:uid="{00000000-0005-0000-0000-000007000000}"/>
    <cellStyle name="Percentuale" xfId="1" builtinId="5"/>
    <cellStyle name="Percentuale 2 2" xfId="3" xr:uid="{00000000-0005-0000-0000-000009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zoomScaleNormal="100" workbookViewId="0">
      <selection activeCell="B5" sqref="B5"/>
    </sheetView>
  </sheetViews>
  <sheetFormatPr defaultColWidth="9.140625" defaultRowHeight="12.75" x14ac:dyDescent="0.2"/>
  <cols>
    <col min="1" max="1" width="19.42578125" style="9" customWidth="1"/>
    <col min="2" max="2" width="28" style="1" customWidth="1"/>
    <col min="3" max="3" width="9.140625" style="1" customWidth="1"/>
    <col min="4" max="4" width="9.140625" style="1"/>
    <col min="5" max="5" width="9.140625" style="29"/>
    <col min="6" max="6" width="9.140625" style="29" customWidth="1"/>
    <col min="7" max="7" width="9.5703125" style="1" customWidth="1"/>
    <col min="8" max="8" width="9.140625" style="1" customWidth="1"/>
    <col min="9" max="9" width="9.140625" style="1"/>
    <col min="10" max="10" width="10.42578125" style="1" customWidth="1"/>
    <col min="11" max="14" width="9.140625" style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6" t="s">
        <v>14</v>
      </c>
    </row>
    <row r="2" spans="1:18" ht="15" x14ac:dyDescent="0.25">
      <c r="A2" s="7" t="s">
        <v>5</v>
      </c>
    </row>
    <row r="3" spans="1:18" x14ac:dyDescent="0.2">
      <c r="A3" s="9" t="s">
        <v>26</v>
      </c>
    </row>
    <row r="4" spans="1:18" ht="15" x14ac:dyDescent="0.25">
      <c r="A4" s="56" t="s">
        <v>33</v>
      </c>
      <c r="C4"/>
      <c r="D4"/>
      <c r="E4"/>
      <c r="F4"/>
      <c r="G4"/>
      <c r="H4"/>
    </row>
    <row r="6" spans="1:18" ht="36.75" customHeight="1" x14ac:dyDescent="0.2">
      <c r="A6" s="51" t="s">
        <v>1</v>
      </c>
      <c r="B6" s="51" t="s">
        <v>10</v>
      </c>
      <c r="C6" s="5" t="s">
        <v>27</v>
      </c>
      <c r="D6" s="5" t="s">
        <v>28</v>
      </c>
      <c r="E6" s="5" t="s">
        <v>29</v>
      </c>
      <c r="F6" s="5" t="s">
        <v>30</v>
      </c>
      <c r="G6" s="5" t="s">
        <v>34</v>
      </c>
      <c r="H6" s="5" t="s">
        <v>35</v>
      </c>
    </row>
    <row r="7" spans="1:18" ht="12.75" customHeight="1" x14ac:dyDescent="0.2">
      <c r="A7" s="68" t="s">
        <v>15</v>
      </c>
      <c r="B7" s="3" t="s">
        <v>22</v>
      </c>
      <c r="C7" s="38">
        <v>1196</v>
      </c>
      <c r="D7" s="38">
        <v>1891</v>
      </c>
      <c r="E7" s="38">
        <v>1104</v>
      </c>
      <c r="F7" s="38">
        <v>1980</v>
      </c>
      <c r="G7" s="38">
        <v>1236</v>
      </c>
      <c r="H7" s="38">
        <v>2011</v>
      </c>
      <c r="K7" s="2"/>
      <c r="L7" s="2"/>
      <c r="O7" s="2"/>
      <c r="P7" s="2"/>
      <c r="Q7" s="2"/>
      <c r="R7" s="2"/>
    </row>
    <row r="8" spans="1:18" ht="12.75" customHeight="1" x14ac:dyDescent="0.2">
      <c r="A8" s="68"/>
      <c r="B8" s="3" t="s">
        <v>25</v>
      </c>
      <c r="C8" s="38">
        <v>243</v>
      </c>
      <c r="D8" s="38">
        <v>265</v>
      </c>
      <c r="E8" s="38">
        <v>197</v>
      </c>
      <c r="F8" s="38">
        <v>216</v>
      </c>
      <c r="G8" s="38">
        <v>261</v>
      </c>
      <c r="H8" s="38">
        <v>248</v>
      </c>
      <c r="K8" s="2"/>
      <c r="L8" s="2"/>
      <c r="O8" s="2"/>
      <c r="P8" s="2"/>
      <c r="Q8" s="2"/>
      <c r="R8" s="2"/>
    </row>
    <row r="9" spans="1:18" ht="12.75" customHeight="1" x14ac:dyDescent="0.2">
      <c r="A9" s="68"/>
      <c r="B9" s="30" t="s">
        <v>24</v>
      </c>
      <c r="C9" s="39">
        <v>148</v>
      </c>
      <c r="D9" s="39">
        <v>198</v>
      </c>
      <c r="E9" s="39">
        <v>168</v>
      </c>
      <c r="F9" s="39">
        <v>176</v>
      </c>
      <c r="G9" s="39">
        <v>175</v>
      </c>
      <c r="H9" s="39">
        <v>208</v>
      </c>
      <c r="K9" s="2"/>
      <c r="L9" s="2"/>
      <c r="O9" s="2"/>
      <c r="P9" s="2"/>
      <c r="Q9" s="2"/>
      <c r="R9" s="2"/>
    </row>
    <row r="10" spans="1:18" ht="12.75" customHeight="1" thickBot="1" x14ac:dyDescent="0.25">
      <c r="A10" s="68"/>
      <c r="B10" s="8" t="s">
        <v>23</v>
      </c>
      <c r="C10" s="40">
        <v>1159</v>
      </c>
      <c r="D10" s="40">
        <v>1162</v>
      </c>
      <c r="E10" s="43">
        <v>1045</v>
      </c>
      <c r="F10" s="40">
        <v>1165</v>
      </c>
      <c r="G10" s="40">
        <v>928</v>
      </c>
      <c r="H10" s="40">
        <v>896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68"/>
      <c r="B11" s="11" t="s">
        <v>4</v>
      </c>
      <c r="C11" s="41">
        <v>2746</v>
      </c>
      <c r="D11" s="41">
        <v>3516</v>
      </c>
      <c r="E11" s="41">
        <v>2514</v>
      </c>
      <c r="F11" s="41">
        <v>3537</v>
      </c>
      <c r="G11" s="41">
        <v>2600</v>
      </c>
      <c r="H11" s="41">
        <v>3363</v>
      </c>
      <c r="K11" s="2"/>
      <c r="L11" s="2"/>
      <c r="O11" s="2"/>
      <c r="P11" s="2"/>
      <c r="Q11" s="2"/>
      <c r="R11" s="2"/>
    </row>
    <row r="12" spans="1:18" ht="7.15" customHeight="1" x14ac:dyDescent="0.2">
      <c r="A12" s="19"/>
      <c r="B12" s="10"/>
      <c r="C12" s="2"/>
      <c r="D12" s="2"/>
      <c r="E12" s="28"/>
      <c r="F12" s="28"/>
      <c r="G12" s="28"/>
      <c r="H12" s="28"/>
    </row>
    <row r="13" spans="1:18" ht="14.45" customHeight="1" x14ac:dyDescent="0.2">
      <c r="A13" s="19"/>
      <c r="B13" s="12" t="s">
        <v>8</v>
      </c>
      <c r="C13" s="69">
        <f>D11/C11</f>
        <v>1.28040786598689</v>
      </c>
      <c r="D13" s="70"/>
      <c r="E13" s="71">
        <f>F11/E11</f>
        <v>1.4069212410501193</v>
      </c>
      <c r="F13" s="72"/>
      <c r="G13" s="71">
        <f>H11/G11</f>
        <v>1.2934615384615384</v>
      </c>
      <c r="H13" s="72"/>
    </row>
    <row r="14" spans="1:18" x14ac:dyDescent="0.2">
      <c r="C14" s="2"/>
      <c r="D14" s="2"/>
      <c r="E14" s="28"/>
      <c r="F14" s="28"/>
      <c r="G14" s="28"/>
      <c r="H14" s="28"/>
    </row>
    <row r="15" spans="1:18" x14ac:dyDescent="0.2">
      <c r="A15" s="68" t="s">
        <v>16</v>
      </c>
      <c r="B15" s="3" t="s">
        <v>22</v>
      </c>
      <c r="C15" s="38">
        <v>3780</v>
      </c>
      <c r="D15" s="38">
        <v>3849</v>
      </c>
      <c r="E15" s="38">
        <v>4256</v>
      </c>
      <c r="F15" s="38">
        <v>4157</v>
      </c>
      <c r="G15" s="38">
        <v>4672</v>
      </c>
      <c r="H15" s="38">
        <v>4624</v>
      </c>
      <c r="K15" s="2"/>
      <c r="L15" s="2"/>
      <c r="M15" s="2"/>
      <c r="N15" s="2"/>
      <c r="O15" s="2"/>
      <c r="P15" s="2"/>
      <c r="Q15" s="2"/>
      <c r="R15" s="2"/>
    </row>
    <row r="16" spans="1:18" x14ac:dyDescent="0.2">
      <c r="A16" s="68" t="s">
        <v>2</v>
      </c>
      <c r="B16" s="3" t="s">
        <v>25</v>
      </c>
      <c r="C16" s="38">
        <v>1067</v>
      </c>
      <c r="D16" s="38">
        <v>998</v>
      </c>
      <c r="E16" s="38">
        <v>1110</v>
      </c>
      <c r="F16" s="38">
        <v>1124</v>
      </c>
      <c r="G16" s="38">
        <v>1455</v>
      </c>
      <c r="H16" s="38">
        <v>1367</v>
      </c>
      <c r="K16" s="2"/>
      <c r="L16" s="2"/>
      <c r="M16" s="2"/>
      <c r="N16" s="2"/>
      <c r="O16" s="2"/>
      <c r="P16" s="2"/>
      <c r="Q16" s="2"/>
      <c r="R16" s="2"/>
    </row>
    <row r="17" spans="1:18" x14ac:dyDescent="0.2">
      <c r="A17" s="68"/>
      <c r="B17" s="30" t="s">
        <v>24</v>
      </c>
      <c r="C17" s="38">
        <v>197</v>
      </c>
      <c r="D17" s="38">
        <v>180</v>
      </c>
      <c r="E17" s="38">
        <v>154</v>
      </c>
      <c r="F17" s="38">
        <v>179</v>
      </c>
      <c r="G17" s="38">
        <v>214</v>
      </c>
      <c r="H17" s="38">
        <v>202</v>
      </c>
      <c r="K17" s="2"/>
      <c r="L17" s="2"/>
      <c r="M17" s="2"/>
      <c r="N17" s="2"/>
      <c r="O17" s="2"/>
      <c r="P17" s="2"/>
      <c r="Q17" s="2"/>
      <c r="R17" s="2"/>
    </row>
    <row r="18" spans="1:18" x14ac:dyDescent="0.2">
      <c r="A18" s="68" t="s">
        <v>2</v>
      </c>
      <c r="B18" s="3" t="s">
        <v>23</v>
      </c>
      <c r="C18" s="38">
        <v>2372</v>
      </c>
      <c r="D18" s="38">
        <v>2362</v>
      </c>
      <c r="E18" s="38">
        <v>2000</v>
      </c>
      <c r="F18" s="38">
        <v>1976</v>
      </c>
      <c r="G18" s="38">
        <v>2616</v>
      </c>
      <c r="H18" s="38">
        <v>1860</v>
      </c>
      <c r="K18" s="2"/>
      <c r="L18" s="2"/>
      <c r="M18" s="2"/>
      <c r="N18" s="2"/>
      <c r="O18" s="2"/>
      <c r="P18" s="2"/>
      <c r="Q18" s="2"/>
      <c r="R18" s="2"/>
    </row>
    <row r="19" spans="1:18" ht="13.5" thickBot="1" x14ac:dyDescent="0.25">
      <c r="A19" s="68" t="s">
        <v>2</v>
      </c>
      <c r="B19" s="31" t="s">
        <v>13</v>
      </c>
      <c r="C19" s="40">
        <v>2365</v>
      </c>
      <c r="D19" s="40">
        <v>2348</v>
      </c>
      <c r="E19" s="43">
        <v>2404</v>
      </c>
      <c r="F19" s="40">
        <v>2447</v>
      </c>
      <c r="G19" s="40">
        <v>2222</v>
      </c>
      <c r="H19" s="40">
        <v>2260</v>
      </c>
      <c r="K19" s="2"/>
      <c r="L19" s="2"/>
      <c r="M19" s="2"/>
      <c r="N19" s="2"/>
      <c r="O19" s="2"/>
      <c r="P19" s="2"/>
      <c r="Q19" s="2"/>
      <c r="R19" s="2"/>
    </row>
    <row r="20" spans="1:18" ht="13.5" thickTop="1" x14ac:dyDescent="0.2">
      <c r="A20" s="68"/>
      <c r="B20" s="11" t="s">
        <v>4</v>
      </c>
      <c r="C20" s="41">
        <v>9781</v>
      </c>
      <c r="D20" s="41">
        <v>9737</v>
      </c>
      <c r="E20" s="41">
        <v>9924</v>
      </c>
      <c r="F20" s="41">
        <v>9883</v>
      </c>
      <c r="G20" s="41">
        <v>11179</v>
      </c>
      <c r="H20" s="41">
        <v>10313</v>
      </c>
      <c r="K20" s="2"/>
      <c r="L20" s="2"/>
      <c r="M20" s="2"/>
      <c r="N20" s="2"/>
      <c r="O20" s="2"/>
      <c r="P20" s="2"/>
      <c r="Q20" s="2"/>
      <c r="R20" s="2"/>
    </row>
    <row r="21" spans="1:18" ht="7.15" customHeight="1" x14ac:dyDescent="0.2">
      <c r="A21" s="19"/>
      <c r="B21" s="10"/>
      <c r="C21" s="2"/>
      <c r="D21" s="2"/>
      <c r="E21" s="28"/>
      <c r="F21" s="28"/>
      <c r="G21" s="28"/>
      <c r="H21" s="28"/>
    </row>
    <row r="22" spans="1:18" ht="13.5" customHeight="1" x14ac:dyDescent="0.2">
      <c r="A22" s="19"/>
      <c r="B22" s="12" t="s">
        <v>8</v>
      </c>
      <c r="C22" s="69">
        <f>D20/C20</f>
        <v>0.99550148246600556</v>
      </c>
      <c r="D22" s="70"/>
      <c r="E22" s="71">
        <f>F20/E20</f>
        <v>0.99586860137041511</v>
      </c>
      <c r="F22" s="72"/>
      <c r="G22" s="71">
        <f>H20/G20</f>
        <v>0.92253332140620803</v>
      </c>
      <c r="H22" s="72"/>
    </row>
    <row r="23" spans="1:18" x14ac:dyDescent="0.2">
      <c r="C23" s="2"/>
      <c r="D23" s="2"/>
      <c r="E23" s="28"/>
      <c r="F23" s="28"/>
      <c r="G23" s="28"/>
      <c r="H23" s="28"/>
    </row>
    <row r="24" spans="1:18" x14ac:dyDescent="0.2">
      <c r="A24" s="68" t="s">
        <v>17</v>
      </c>
      <c r="B24" s="3" t="s">
        <v>22</v>
      </c>
      <c r="C24" s="38">
        <v>1127</v>
      </c>
      <c r="D24" s="38">
        <v>1387</v>
      </c>
      <c r="E24" s="38">
        <v>966</v>
      </c>
      <c r="F24" s="38">
        <v>1298</v>
      </c>
      <c r="G24" s="38">
        <v>897</v>
      </c>
      <c r="H24" s="38">
        <v>1108</v>
      </c>
      <c r="N24" s="2"/>
      <c r="O24" s="2"/>
      <c r="P24" s="2"/>
      <c r="Q24" s="2"/>
      <c r="R24" s="2"/>
    </row>
    <row r="25" spans="1:18" x14ac:dyDescent="0.2">
      <c r="A25" s="68" t="s">
        <v>3</v>
      </c>
      <c r="B25" s="3" t="s">
        <v>25</v>
      </c>
      <c r="C25" s="38">
        <v>600</v>
      </c>
      <c r="D25" s="38">
        <v>458</v>
      </c>
      <c r="E25" s="38">
        <v>617</v>
      </c>
      <c r="F25" s="38">
        <v>527</v>
      </c>
      <c r="G25" s="38">
        <v>482</v>
      </c>
      <c r="H25" s="38">
        <v>605</v>
      </c>
      <c r="K25" s="2"/>
      <c r="L25" s="2"/>
      <c r="M25" s="2"/>
      <c r="N25" s="2"/>
      <c r="O25" s="2"/>
      <c r="P25" s="2"/>
      <c r="Q25" s="2"/>
      <c r="R25" s="2"/>
    </row>
    <row r="26" spans="1:18" x14ac:dyDescent="0.2">
      <c r="A26" s="68"/>
      <c r="B26" s="30" t="s">
        <v>24</v>
      </c>
      <c r="C26" s="38">
        <v>164</v>
      </c>
      <c r="D26" s="38">
        <v>154</v>
      </c>
      <c r="E26" s="38">
        <v>130</v>
      </c>
      <c r="F26" s="38">
        <v>164</v>
      </c>
      <c r="G26" s="38">
        <v>163</v>
      </c>
      <c r="H26" s="38">
        <v>209</v>
      </c>
      <c r="K26" s="2"/>
      <c r="L26" s="2"/>
      <c r="M26" s="2"/>
      <c r="N26" s="2"/>
      <c r="O26" s="2"/>
      <c r="P26" s="2"/>
      <c r="Q26" s="2"/>
      <c r="R26" s="2"/>
    </row>
    <row r="27" spans="1:18" x14ac:dyDescent="0.2">
      <c r="A27" s="68" t="s">
        <v>3</v>
      </c>
      <c r="B27" s="3" t="s">
        <v>23</v>
      </c>
      <c r="C27" s="42">
        <v>944</v>
      </c>
      <c r="D27" s="38">
        <v>895</v>
      </c>
      <c r="E27" s="38">
        <v>581</v>
      </c>
      <c r="F27" s="38">
        <v>641</v>
      </c>
      <c r="G27" s="42">
        <v>718</v>
      </c>
      <c r="H27" s="38">
        <v>623</v>
      </c>
      <c r="K27" s="2"/>
      <c r="L27" s="2"/>
      <c r="M27" s="2"/>
      <c r="N27" s="2"/>
      <c r="O27" s="2"/>
      <c r="P27" s="2"/>
      <c r="Q27" s="2"/>
      <c r="R27" s="2"/>
    </row>
    <row r="28" spans="1:18" ht="13.5" thickBot="1" x14ac:dyDescent="0.25">
      <c r="A28" s="68" t="s">
        <v>3</v>
      </c>
      <c r="B28" s="8" t="s">
        <v>13</v>
      </c>
      <c r="C28" s="40">
        <v>947</v>
      </c>
      <c r="D28" s="40">
        <v>940</v>
      </c>
      <c r="E28" s="43">
        <v>860</v>
      </c>
      <c r="F28" s="40">
        <v>887</v>
      </c>
      <c r="G28" s="40">
        <v>916</v>
      </c>
      <c r="H28" s="40">
        <v>926</v>
      </c>
      <c r="K28" s="2"/>
      <c r="L28" s="2"/>
      <c r="M28" s="2"/>
      <c r="N28" s="2"/>
      <c r="O28" s="2"/>
      <c r="P28" s="2"/>
      <c r="Q28" s="2"/>
      <c r="R28" s="2"/>
    </row>
    <row r="29" spans="1:18" ht="13.5" thickTop="1" x14ac:dyDescent="0.2">
      <c r="A29" s="68"/>
      <c r="B29" s="11" t="s">
        <v>4</v>
      </c>
      <c r="C29" s="41">
        <v>3782</v>
      </c>
      <c r="D29" s="41">
        <v>3834</v>
      </c>
      <c r="E29" s="41">
        <v>3154</v>
      </c>
      <c r="F29" s="41">
        <v>3517</v>
      </c>
      <c r="G29" s="41">
        <v>3176</v>
      </c>
      <c r="H29" s="41">
        <v>3471</v>
      </c>
      <c r="K29" s="2"/>
      <c r="L29" s="2"/>
      <c r="M29" s="2"/>
      <c r="N29" s="2"/>
      <c r="O29" s="2"/>
      <c r="P29" s="2"/>
      <c r="Q29" s="2"/>
      <c r="R29" s="2"/>
    </row>
    <row r="30" spans="1:18" ht="7.15" customHeight="1" x14ac:dyDescent="0.2">
      <c r="A30" s="19"/>
      <c r="B30" s="10"/>
      <c r="C30" s="2"/>
      <c r="D30" s="2"/>
      <c r="E30" s="28"/>
      <c r="F30" s="28"/>
      <c r="G30" s="28"/>
      <c r="H30" s="28"/>
    </row>
    <row r="31" spans="1:18" x14ac:dyDescent="0.2">
      <c r="A31" s="19"/>
      <c r="B31" s="12" t="s">
        <v>8</v>
      </c>
      <c r="C31" s="69">
        <f>D29/C29</f>
        <v>1.0137493389740877</v>
      </c>
      <c r="D31" s="70"/>
      <c r="E31" s="71">
        <f>F29/E29</f>
        <v>1.1150919467343057</v>
      </c>
      <c r="F31" s="72"/>
      <c r="G31" s="71">
        <f>H29/G29</f>
        <v>1.0928841309823678</v>
      </c>
      <c r="H31" s="72"/>
    </row>
    <row r="32" spans="1:18" x14ac:dyDescent="0.2">
      <c r="C32" s="2"/>
      <c r="D32" s="2"/>
      <c r="E32" s="28"/>
      <c r="F32" s="28"/>
      <c r="G32" s="28"/>
      <c r="H32" s="28"/>
    </row>
    <row r="33" spans="1:18" x14ac:dyDescent="0.2">
      <c r="A33" s="68" t="s">
        <v>18</v>
      </c>
      <c r="B33" s="3" t="s">
        <v>22</v>
      </c>
      <c r="C33" s="38">
        <v>1118</v>
      </c>
      <c r="D33" s="38">
        <v>1224</v>
      </c>
      <c r="E33" s="38">
        <v>947</v>
      </c>
      <c r="F33" s="38">
        <v>1485</v>
      </c>
      <c r="G33" s="38">
        <v>814</v>
      </c>
      <c r="H33" s="38">
        <v>1150</v>
      </c>
      <c r="K33" s="2"/>
      <c r="L33" s="2"/>
      <c r="M33" s="2"/>
      <c r="N33" s="2"/>
      <c r="O33" s="2"/>
      <c r="P33" s="2"/>
      <c r="Q33" s="2"/>
      <c r="R33" s="2"/>
    </row>
    <row r="34" spans="1:18" x14ac:dyDescent="0.2">
      <c r="A34" s="68"/>
      <c r="B34" s="3" t="s">
        <v>25</v>
      </c>
      <c r="C34" s="38">
        <v>300</v>
      </c>
      <c r="D34" s="38">
        <v>302</v>
      </c>
      <c r="E34" s="38">
        <v>411</v>
      </c>
      <c r="F34" s="38">
        <v>394</v>
      </c>
      <c r="G34" s="38">
        <v>550</v>
      </c>
      <c r="H34" s="38">
        <v>565</v>
      </c>
      <c r="K34" s="2"/>
      <c r="L34" s="2"/>
      <c r="M34" s="2"/>
      <c r="N34" s="2"/>
      <c r="O34" s="2"/>
      <c r="P34" s="2"/>
      <c r="Q34" s="2"/>
      <c r="R34" s="2"/>
    </row>
    <row r="35" spans="1:18" x14ac:dyDescent="0.2">
      <c r="A35" s="68"/>
      <c r="B35" s="30" t="s">
        <v>24</v>
      </c>
      <c r="C35" s="38">
        <v>63</v>
      </c>
      <c r="D35" s="38">
        <v>83</v>
      </c>
      <c r="E35" s="38">
        <v>54</v>
      </c>
      <c r="F35" s="38">
        <v>66</v>
      </c>
      <c r="G35" s="38">
        <v>88</v>
      </c>
      <c r="H35" s="38">
        <v>73</v>
      </c>
      <c r="K35" s="2"/>
      <c r="L35" s="2"/>
      <c r="M35" s="2"/>
      <c r="N35" s="2"/>
      <c r="O35" s="2"/>
      <c r="P35" s="2"/>
      <c r="Q35" s="2"/>
      <c r="R35" s="2"/>
    </row>
    <row r="36" spans="1:18" x14ac:dyDescent="0.2">
      <c r="A36" s="68"/>
      <c r="B36" s="3" t="s">
        <v>23</v>
      </c>
      <c r="C36" s="42">
        <v>1058</v>
      </c>
      <c r="D36" s="38">
        <v>1082</v>
      </c>
      <c r="E36" s="38">
        <v>664</v>
      </c>
      <c r="F36" s="38">
        <v>810</v>
      </c>
      <c r="G36" s="38">
        <v>876</v>
      </c>
      <c r="H36" s="38">
        <v>845</v>
      </c>
      <c r="K36" s="2"/>
      <c r="L36" s="2"/>
      <c r="M36" s="2"/>
      <c r="N36" s="2"/>
      <c r="O36" s="2"/>
      <c r="P36" s="2"/>
      <c r="Q36" s="2"/>
      <c r="R36" s="2"/>
    </row>
    <row r="37" spans="1:18" ht="13.5" thickBot="1" x14ac:dyDescent="0.25">
      <c r="A37" s="68"/>
      <c r="B37" s="8" t="s">
        <v>13</v>
      </c>
      <c r="C37" s="40">
        <v>1132</v>
      </c>
      <c r="D37" s="40">
        <v>1131</v>
      </c>
      <c r="E37" s="43">
        <v>932</v>
      </c>
      <c r="F37" s="40">
        <v>981</v>
      </c>
      <c r="G37" s="40">
        <v>977</v>
      </c>
      <c r="H37" s="40">
        <v>959</v>
      </c>
      <c r="K37" s="2"/>
      <c r="L37" s="2"/>
      <c r="M37" s="2"/>
      <c r="N37" s="2"/>
      <c r="O37" s="2"/>
      <c r="P37" s="2"/>
      <c r="Q37" s="2"/>
      <c r="R37" s="2"/>
    </row>
    <row r="38" spans="1:18" ht="13.5" thickTop="1" x14ac:dyDescent="0.2">
      <c r="A38" s="68"/>
      <c r="B38" s="11" t="s">
        <v>4</v>
      </c>
      <c r="C38" s="41">
        <v>3671</v>
      </c>
      <c r="D38" s="41">
        <v>3822</v>
      </c>
      <c r="E38" s="41">
        <v>3008</v>
      </c>
      <c r="F38" s="41">
        <v>3736</v>
      </c>
      <c r="G38" s="41">
        <v>3305</v>
      </c>
      <c r="H38" s="41">
        <v>3592</v>
      </c>
      <c r="K38" s="2"/>
      <c r="L38" s="2"/>
      <c r="M38" s="2"/>
      <c r="N38" s="2"/>
      <c r="O38" s="2"/>
      <c r="P38" s="2"/>
      <c r="Q38" s="2"/>
      <c r="R38" s="2"/>
    </row>
    <row r="39" spans="1:18" ht="7.15" customHeight="1" x14ac:dyDescent="0.2">
      <c r="A39" s="19"/>
      <c r="B39" s="10"/>
      <c r="C39" s="28"/>
      <c r="D39" s="28"/>
      <c r="E39" s="28"/>
      <c r="F39" s="28"/>
      <c r="G39" s="28"/>
      <c r="H39" s="28"/>
    </row>
    <row r="40" spans="1:18" x14ac:dyDescent="0.2">
      <c r="A40" s="19"/>
      <c r="B40" s="12" t="s">
        <v>8</v>
      </c>
      <c r="C40" s="71">
        <f>D38/C38</f>
        <v>1.0411332062108418</v>
      </c>
      <c r="D40" s="72"/>
      <c r="E40" s="71">
        <f>F38/E38</f>
        <v>1.2420212765957446</v>
      </c>
      <c r="F40" s="72"/>
      <c r="G40" s="71">
        <f>H38/G38</f>
        <v>1.0868381240544629</v>
      </c>
      <c r="H40" s="72"/>
    </row>
    <row r="41" spans="1:18" x14ac:dyDescent="0.2">
      <c r="C41" s="28"/>
      <c r="D41" s="28"/>
      <c r="E41" s="28"/>
      <c r="F41" s="28"/>
      <c r="G41" s="28"/>
      <c r="H41" s="28"/>
    </row>
    <row r="42" spans="1:18" x14ac:dyDescent="0.2">
      <c r="C42" s="28"/>
      <c r="D42" s="28"/>
      <c r="G42" s="29"/>
      <c r="H42" s="29"/>
    </row>
    <row r="43" spans="1:18" x14ac:dyDescent="0.2">
      <c r="A43" s="68" t="s">
        <v>19</v>
      </c>
      <c r="B43" s="3" t="s">
        <v>22</v>
      </c>
      <c r="C43" s="38">
        <v>1550</v>
      </c>
      <c r="D43" s="38">
        <v>2009</v>
      </c>
      <c r="E43" s="38">
        <v>1510</v>
      </c>
      <c r="F43" s="38">
        <v>1741</v>
      </c>
      <c r="G43" s="38">
        <v>1250</v>
      </c>
      <c r="H43" s="38">
        <v>1508</v>
      </c>
      <c r="K43" s="2"/>
      <c r="L43" s="2"/>
      <c r="M43" s="2"/>
      <c r="N43" s="2"/>
      <c r="O43" s="2"/>
      <c r="P43" s="2"/>
      <c r="Q43" s="2"/>
      <c r="R43" s="2"/>
    </row>
    <row r="44" spans="1:18" x14ac:dyDescent="0.2">
      <c r="A44" s="68" t="s">
        <v>2</v>
      </c>
      <c r="B44" s="3" t="s">
        <v>25</v>
      </c>
      <c r="C44" s="38">
        <v>572</v>
      </c>
      <c r="D44" s="38">
        <v>604</v>
      </c>
      <c r="E44" s="38">
        <v>580</v>
      </c>
      <c r="F44" s="38">
        <v>586</v>
      </c>
      <c r="G44" s="38">
        <v>800</v>
      </c>
      <c r="H44" s="38">
        <v>754</v>
      </c>
      <c r="K44" s="2"/>
      <c r="L44" s="2"/>
      <c r="M44" s="2"/>
      <c r="N44" s="2"/>
      <c r="O44" s="2"/>
      <c r="P44" s="2"/>
      <c r="Q44" s="2"/>
      <c r="R44" s="2"/>
    </row>
    <row r="45" spans="1:18" x14ac:dyDescent="0.2">
      <c r="A45" s="68"/>
      <c r="B45" s="30" t="s">
        <v>24</v>
      </c>
      <c r="C45" s="38">
        <v>149</v>
      </c>
      <c r="D45" s="38">
        <v>164</v>
      </c>
      <c r="E45" s="38">
        <v>148</v>
      </c>
      <c r="F45" s="38">
        <v>174</v>
      </c>
      <c r="G45" s="38">
        <v>140</v>
      </c>
      <c r="H45" s="38">
        <v>151</v>
      </c>
      <c r="K45" s="2"/>
      <c r="L45" s="2"/>
      <c r="M45" s="2"/>
      <c r="N45" s="2"/>
      <c r="O45" s="2"/>
      <c r="P45" s="2"/>
      <c r="Q45" s="2"/>
      <c r="R45" s="2"/>
    </row>
    <row r="46" spans="1:18" x14ac:dyDescent="0.2">
      <c r="A46" s="68" t="s">
        <v>2</v>
      </c>
      <c r="B46" s="3" t="s">
        <v>23</v>
      </c>
      <c r="C46" s="38">
        <v>2099</v>
      </c>
      <c r="D46" s="38">
        <v>2080</v>
      </c>
      <c r="E46" s="38">
        <v>1658</v>
      </c>
      <c r="F46" s="38">
        <v>1524</v>
      </c>
      <c r="G46" s="38">
        <v>1834</v>
      </c>
      <c r="H46" s="38">
        <v>1842</v>
      </c>
      <c r="K46" s="2"/>
      <c r="L46" s="2"/>
      <c r="M46" s="2"/>
      <c r="N46" s="2"/>
      <c r="O46" s="2"/>
      <c r="P46" s="2"/>
      <c r="Q46" s="2"/>
      <c r="R46" s="2"/>
    </row>
    <row r="47" spans="1:18" ht="13.5" thickBot="1" x14ac:dyDescent="0.25">
      <c r="A47" s="68" t="s">
        <v>2</v>
      </c>
      <c r="B47" s="8" t="s">
        <v>13</v>
      </c>
      <c r="C47" s="40">
        <v>1631</v>
      </c>
      <c r="D47" s="40">
        <v>1716</v>
      </c>
      <c r="E47" s="43">
        <v>1462</v>
      </c>
      <c r="F47" s="40">
        <v>1488</v>
      </c>
      <c r="G47" s="40">
        <v>1503</v>
      </c>
      <c r="H47" s="40">
        <v>1481</v>
      </c>
      <c r="K47" s="2"/>
      <c r="L47" s="2"/>
      <c r="M47" s="2"/>
      <c r="N47" s="2"/>
      <c r="O47" s="2"/>
      <c r="P47" s="2"/>
      <c r="Q47" s="2"/>
      <c r="R47" s="2"/>
    </row>
    <row r="48" spans="1:18" ht="13.5" thickTop="1" x14ac:dyDescent="0.2">
      <c r="A48" s="68"/>
      <c r="B48" s="11" t="s">
        <v>4</v>
      </c>
      <c r="C48" s="41">
        <v>6001</v>
      </c>
      <c r="D48" s="41">
        <v>6573</v>
      </c>
      <c r="E48" s="41">
        <v>5358</v>
      </c>
      <c r="F48" s="41">
        <v>5513</v>
      </c>
      <c r="G48" s="41">
        <v>5527</v>
      </c>
      <c r="H48" s="41">
        <v>5736</v>
      </c>
      <c r="K48" s="2"/>
      <c r="L48" s="2"/>
      <c r="M48" s="2"/>
      <c r="N48" s="2"/>
      <c r="O48" s="2"/>
      <c r="P48" s="2"/>
      <c r="Q48" s="2"/>
      <c r="R48" s="2"/>
    </row>
    <row r="49" spans="1:18" x14ac:dyDescent="0.2">
      <c r="A49" s="19"/>
      <c r="B49" s="10"/>
      <c r="C49" s="28"/>
      <c r="D49" s="28"/>
      <c r="E49" s="28"/>
      <c r="F49" s="28"/>
      <c r="G49" s="28"/>
      <c r="H49" s="28"/>
    </row>
    <row r="50" spans="1:18" x14ac:dyDescent="0.2">
      <c r="A50" s="19"/>
      <c r="B50" s="12" t="s">
        <v>8</v>
      </c>
      <c r="C50" s="71">
        <f>D48/C48</f>
        <v>1.0953174470921514</v>
      </c>
      <c r="D50" s="72"/>
      <c r="E50" s="71">
        <f>F48/E48</f>
        <v>1.0289287047405749</v>
      </c>
      <c r="F50" s="72"/>
      <c r="G50" s="71">
        <f>H48/G48</f>
        <v>1.0378143658404198</v>
      </c>
      <c r="H50" s="72"/>
    </row>
    <row r="51" spans="1:18" x14ac:dyDescent="0.2">
      <c r="C51" s="28"/>
      <c r="D51" s="28"/>
      <c r="G51" s="29"/>
      <c r="H51" s="29"/>
    </row>
    <row r="52" spans="1:18" x14ac:dyDescent="0.2">
      <c r="A52" s="68" t="s">
        <v>20</v>
      </c>
      <c r="B52" s="3" t="s">
        <v>22</v>
      </c>
      <c r="C52" s="38">
        <v>1442</v>
      </c>
      <c r="D52" s="38">
        <v>1549</v>
      </c>
      <c r="E52" s="38">
        <v>1267</v>
      </c>
      <c r="F52" s="38">
        <v>1417</v>
      </c>
      <c r="G52" s="38">
        <v>982</v>
      </c>
      <c r="H52" s="38">
        <v>1180</v>
      </c>
      <c r="K52" s="2"/>
      <c r="L52" s="2"/>
      <c r="M52" s="2"/>
      <c r="N52" s="2"/>
      <c r="O52" s="2"/>
      <c r="P52" s="2"/>
      <c r="Q52" s="2"/>
      <c r="R52" s="2"/>
    </row>
    <row r="53" spans="1:18" x14ac:dyDescent="0.2">
      <c r="A53" s="68" t="s">
        <v>2</v>
      </c>
      <c r="B53" s="3" t="s">
        <v>25</v>
      </c>
      <c r="C53" s="38">
        <v>560</v>
      </c>
      <c r="D53" s="38">
        <v>558</v>
      </c>
      <c r="E53" s="38">
        <v>585</v>
      </c>
      <c r="F53" s="38">
        <v>544</v>
      </c>
      <c r="G53" s="38">
        <v>749</v>
      </c>
      <c r="H53" s="38">
        <v>611</v>
      </c>
      <c r="K53" s="2"/>
      <c r="L53" s="2"/>
      <c r="M53" s="2"/>
      <c r="N53" s="2"/>
      <c r="O53" s="2"/>
      <c r="P53" s="2"/>
      <c r="Q53" s="2"/>
      <c r="R53" s="2"/>
    </row>
    <row r="54" spans="1:18" x14ac:dyDescent="0.2">
      <c r="A54" s="68"/>
      <c r="B54" s="30" t="s">
        <v>24</v>
      </c>
      <c r="C54" s="38">
        <v>160</v>
      </c>
      <c r="D54" s="38">
        <v>135</v>
      </c>
      <c r="E54" s="38">
        <v>146</v>
      </c>
      <c r="F54" s="38">
        <v>131</v>
      </c>
      <c r="G54" s="38">
        <v>195</v>
      </c>
      <c r="H54" s="38">
        <v>165</v>
      </c>
      <c r="K54" s="2"/>
      <c r="L54" s="2"/>
      <c r="M54" s="2"/>
      <c r="N54" s="2"/>
      <c r="O54" s="2"/>
      <c r="P54" s="2"/>
      <c r="Q54" s="2"/>
      <c r="R54" s="2"/>
    </row>
    <row r="55" spans="1:18" x14ac:dyDescent="0.2">
      <c r="A55" s="68" t="s">
        <v>2</v>
      </c>
      <c r="B55" s="3" t="s">
        <v>23</v>
      </c>
      <c r="C55" s="38">
        <v>1179</v>
      </c>
      <c r="D55" s="38">
        <v>1173</v>
      </c>
      <c r="E55" s="38">
        <v>739</v>
      </c>
      <c r="F55" s="38">
        <v>775</v>
      </c>
      <c r="G55" s="38">
        <v>1126</v>
      </c>
      <c r="H55" s="38">
        <v>1042</v>
      </c>
      <c r="K55" s="2"/>
      <c r="L55" s="2"/>
      <c r="M55" s="2"/>
      <c r="N55" s="2"/>
      <c r="O55" s="2"/>
      <c r="P55" s="2"/>
      <c r="Q55" s="2"/>
      <c r="R55" s="2"/>
    </row>
    <row r="56" spans="1:18" ht="13.5" thickBot="1" x14ac:dyDescent="0.25">
      <c r="A56" s="68" t="s">
        <v>2</v>
      </c>
      <c r="B56" s="8" t="s">
        <v>13</v>
      </c>
      <c r="C56" s="40">
        <v>1490</v>
      </c>
      <c r="D56" s="40">
        <v>1496</v>
      </c>
      <c r="E56" s="43">
        <v>1192</v>
      </c>
      <c r="F56" s="40">
        <v>1207</v>
      </c>
      <c r="G56" s="40">
        <v>1268</v>
      </c>
      <c r="H56" s="40">
        <v>1238</v>
      </c>
      <c r="K56" s="2"/>
      <c r="L56" s="2"/>
      <c r="M56" s="2"/>
      <c r="N56" s="2"/>
      <c r="O56" s="2"/>
      <c r="P56" s="2"/>
      <c r="Q56" s="2"/>
      <c r="R56" s="2"/>
    </row>
    <row r="57" spans="1:18" ht="13.5" thickTop="1" x14ac:dyDescent="0.2">
      <c r="A57" s="68"/>
      <c r="B57" s="11" t="s">
        <v>4</v>
      </c>
      <c r="C57" s="41">
        <v>4831</v>
      </c>
      <c r="D57" s="41">
        <v>4911</v>
      </c>
      <c r="E57" s="41">
        <v>3929</v>
      </c>
      <c r="F57" s="41">
        <v>4074</v>
      </c>
      <c r="G57" s="41">
        <v>4320</v>
      </c>
      <c r="H57" s="41">
        <v>4236</v>
      </c>
      <c r="K57" s="2"/>
      <c r="L57" s="2"/>
      <c r="M57" s="2"/>
      <c r="N57" s="2"/>
      <c r="O57" s="2"/>
      <c r="P57" s="2"/>
      <c r="Q57" s="2"/>
      <c r="R57" s="2"/>
    </row>
    <row r="58" spans="1:18" x14ac:dyDescent="0.2">
      <c r="A58" s="19"/>
      <c r="B58" s="10"/>
      <c r="C58" s="28"/>
      <c r="D58" s="28"/>
      <c r="E58" s="28"/>
      <c r="F58" s="28"/>
      <c r="G58" s="28"/>
      <c r="H58" s="28"/>
    </row>
    <row r="59" spans="1:18" x14ac:dyDescent="0.2">
      <c r="A59" s="19"/>
      <c r="B59" s="12" t="s">
        <v>8</v>
      </c>
      <c r="C59" s="71">
        <f>D57/C57</f>
        <v>1.0165597184847857</v>
      </c>
      <c r="D59" s="72"/>
      <c r="E59" s="71">
        <f>F57/E57</f>
        <v>1.0369050649020106</v>
      </c>
      <c r="F59" s="72"/>
      <c r="G59" s="71">
        <f>H57/G57</f>
        <v>0.98055555555555551</v>
      </c>
      <c r="H59" s="72"/>
    </row>
    <row r="60" spans="1:18" x14ac:dyDescent="0.2">
      <c r="C60" s="28"/>
      <c r="D60" s="28"/>
      <c r="G60" s="29"/>
      <c r="H60" s="29"/>
    </row>
    <row r="61" spans="1:18" x14ac:dyDescent="0.2">
      <c r="A61" s="68" t="s">
        <v>21</v>
      </c>
      <c r="B61" s="3" t="s">
        <v>22</v>
      </c>
      <c r="C61" s="38">
        <v>369</v>
      </c>
      <c r="D61" s="38">
        <v>547</v>
      </c>
      <c r="E61" s="38">
        <v>357</v>
      </c>
      <c r="F61" s="38">
        <v>384</v>
      </c>
      <c r="G61" s="38">
        <v>304</v>
      </c>
      <c r="H61" s="38">
        <v>310</v>
      </c>
      <c r="K61" s="2"/>
      <c r="L61" s="2"/>
      <c r="M61" s="2"/>
      <c r="N61" s="2"/>
      <c r="O61" s="2"/>
      <c r="P61" s="2"/>
      <c r="Q61" s="2"/>
      <c r="R61" s="2"/>
    </row>
    <row r="62" spans="1:18" x14ac:dyDescent="0.2">
      <c r="A62" s="68" t="s">
        <v>2</v>
      </c>
      <c r="B62" s="3" t="s">
        <v>25</v>
      </c>
      <c r="C62" s="38">
        <v>125</v>
      </c>
      <c r="D62" s="38">
        <v>120</v>
      </c>
      <c r="E62" s="38">
        <v>118</v>
      </c>
      <c r="F62" s="38">
        <v>115</v>
      </c>
      <c r="G62" s="38">
        <v>185</v>
      </c>
      <c r="H62" s="38">
        <v>125</v>
      </c>
      <c r="K62" s="2"/>
      <c r="L62" s="2"/>
      <c r="M62" s="2"/>
      <c r="N62" s="2"/>
      <c r="O62" s="2"/>
      <c r="P62" s="2"/>
      <c r="Q62" s="2"/>
      <c r="R62" s="2"/>
    </row>
    <row r="63" spans="1:18" x14ac:dyDescent="0.2">
      <c r="A63" s="68"/>
      <c r="B63" s="30" t="s">
        <v>24</v>
      </c>
      <c r="C63" s="38">
        <v>58</v>
      </c>
      <c r="D63" s="38">
        <v>80</v>
      </c>
      <c r="E63" s="38">
        <v>42</v>
      </c>
      <c r="F63" s="38">
        <v>66</v>
      </c>
      <c r="G63" s="38">
        <v>71</v>
      </c>
      <c r="H63" s="38">
        <v>42</v>
      </c>
      <c r="K63" s="2"/>
      <c r="L63" s="2"/>
      <c r="M63" s="2"/>
      <c r="N63" s="2"/>
      <c r="O63" s="2"/>
      <c r="P63" s="2"/>
      <c r="Q63" s="2"/>
      <c r="R63" s="2"/>
    </row>
    <row r="64" spans="1:18" x14ac:dyDescent="0.2">
      <c r="A64" s="68" t="s">
        <v>2</v>
      </c>
      <c r="B64" s="3" t="s">
        <v>23</v>
      </c>
      <c r="C64" s="38">
        <v>483</v>
      </c>
      <c r="D64" s="38">
        <v>471</v>
      </c>
      <c r="E64" s="38">
        <v>261</v>
      </c>
      <c r="F64" s="38">
        <v>312</v>
      </c>
      <c r="G64" s="38">
        <v>361</v>
      </c>
      <c r="H64" s="38">
        <v>296</v>
      </c>
      <c r="K64" s="2"/>
      <c r="L64" s="2"/>
      <c r="M64" s="2"/>
      <c r="N64" s="2"/>
      <c r="O64" s="2"/>
      <c r="P64" s="2"/>
      <c r="Q64" s="2"/>
      <c r="R64" s="2"/>
    </row>
    <row r="65" spans="1:18" ht="13.5" thickBot="1" x14ac:dyDescent="0.25">
      <c r="A65" s="68" t="s">
        <v>2</v>
      </c>
      <c r="B65" s="8" t="s">
        <v>13</v>
      </c>
      <c r="C65" s="40">
        <v>407</v>
      </c>
      <c r="D65" s="40">
        <v>421</v>
      </c>
      <c r="E65" s="43">
        <v>418</v>
      </c>
      <c r="F65" s="40">
        <v>406</v>
      </c>
      <c r="G65" s="40">
        <v>343</v>
      </c>
      <c r="H65" s="40">
        <v>375</v>
      </c>
      <c r="K65" s="2"/>
      <c r="L65" s="2"/>
      <c r="M65" s="2"/>
      <c r="N65" s="2"/>
      <c r="O65" s="2"/>
      <c r="P65" s="2"/>
      <c r="Q65" s="2"/>
      <c r="R65" s="2"/>
    </row>
    <row r="66" spans="1:18" ht="13.5" thickTop="1" x14ac:dyDescent="0.2">
      <c r="A66" s="68"/>
      <c r="B66" s="11" t="s">
        <v>4</v>
      </c>
      <c r="C66" s="41">
        <v>1442</v>
      </c>
      <c r="D66" s="41">
        <v>1639</v>
      </c>
      <c r="E66" s="41">
        <v>1196</v>
      </c>
      <c r="F66" s="41">
        <v>1283</v>
      </c>
      <c r="G66" s="41">
        <v>1264</v>
      </c>
      <c r="H66" s="41">
        <v>1148</v>
      </c>
      <c r="K66" s="2"/>
      <c r="L66" s="2"/>
      <c r="M66" s="2"/>
      <c r="N66" s="2"/>
      <c r="O66" s="2"/>
      <c r="P66" s="2"/>
      <c r="Q66" s="2"/>
      <c r="R66" s="2"/>
    </row>
    <row r="67" spans="1:18" x14ac:dyDescent="0.2">
      <c r="A67" s="19"/>
      <c r="B67" s="10"/>
      <c r="C67" s="2"/>
      <c r="D67" s="2"/>
      <c r="E67" s="28"/>
      <c r="F67" s="28"/>
      <c r="G67" s="28"/>
      <c r="H67" s="28"/>
    </row>
    <row r="68" spans="1:18" x14ac:dyDescent="0.2">
      <c r="A68" s="19"/>
      <c r="B68" s="12" t="s">
        <v>8</v>
      </c>
      <c r="C68" s="69">
        <f>D66/C66</f>
        <v>1.1366158113730929</v>
      </c>
      <c r="D68" s="70"/>
      <c r="E68" s="71">
        <f>F66/E66</f>
        <v>1.0727424749163879</v>
      </c>
      <c r="F68" s="72"/>
      <c r="G68" s="71">
        <f>H66/G66</f>
        <v>0.90822784810126578</v>
      </c>
      <c r="H68" s="72"/>
    </row>
    <row r="69" spans="1:18" x14ac:dyDescent="0.2">
      <c r="G69" s="29"/>
      <c r="H69" s="29"/>
    </row>
    <row r="70" spans="1:18" x14ac:dyDescent="0.2">
      <c r="A70" s="44"/>
      <c r="G70" s="29"/>
      <c r="H70" s="29"/>
    </row>
    <row r="71" spans="1:18" x14ac:dyDescent="0.2">
      <c r="A71" s="59" t="s">
        <v>39</v>
      </c>
      <c r="G71" s="29"/>
      <c r="H71" s="29"/>
    </row>
    <row r="72" spans="1:18" x14ac:dyDescent="0.2">
      <c r="A72" s="67" t="s">
        <v>32</v>
      </c>
      <c r="G72" s="29"/>
      <c r="H72" s="29"/>
    </row>
  </sheetData>
  <mergeCells count="28">
    <mergeCell ref="C59:D59"/>
    <mergeCell ref="E59:F59"/>
    <mergeCell ref="G59:H59"/>
    <mergeCell ref="A61:A66"/>
    <mergeCell ref="C68:D68"/>
    <mergeCell ref="E68:F68"/>
    <mergeCell ref="G68:H68"/>
    <mergeCell ref="A43:A48"/>
    <mergeCell ref="C50:D50"/>
    <mergeCell ref="E50:F50"/>
    <mergeCell ref="G50:H50"/>
    <mergeCell ref="A52:A57"/>
    <mergeCell ref="E31:F31"/>
    <mergeCell ref="G31:H31"/>
    <mergeCell ref="C40:D40"/>
    <mergeCell ref="E40:F40"/>
    <mergeCell ref="G40:H40"/>
    <mergeCell ref="E13:F13"/>
    <mergeCell ref="G13:H13"/>
    <mergeCell ref="C22:D22"/>
    <mergeCell ref="E22:F22"/>
    <mergeCell ref="G22:H22"/>
    <mergeCell ref="A7:A11"/>
    <mergeCell ref="A15:A20"/>
    <mergeCell ref="A24:A29"/>
    <mergeCell ref="A33:A38"/>
    <mergeCell ref="C31:D31"/>
    <mergeCell ref="C13:D13"/>
  </mergeCells>
  <conditionalFormatting sqref="C13:H13">
    <cfRule type="cellIs" dxfId="15" priority="79" operator="greaterThan">
      <formula>1</formula>
    </cfRule>
    <cfRule type="cellIs" dxfId="14" priority="80" operator="lessThan">
      <formula>1</formula>
    </cfRule>
  </conditionalFormatting>
  <conditionalFormatting sqref="C22:H22">
    <cfRule type="cellIs" dxfId="13" priority="111" operator="greaterThan">
      <formula>1</formula>
    </cfRule>
    <cfRule type="cellIs" dxfId="12" priority="112" operator="lessThan">
      <formula>1</formula>
    </cfRule>
  </conditionalFormatting>
  <conditionalFormatting sqref="C31:H31">
    <cfRule type="cellIs" dxfId="11" priority="105" operator="greaterThan">
      <formula>1</formula>
    </cfRule>
    <cfRule type="cellIs" dxfId="10" priority="106" operator="lessThan">
      <formula>1</formula>
    </cfRule>
  </conditionalFormatting>
  <conditionalFormatting sqref="C40:H40">
    <cfRule type="cellIs" dxfId="9" priority="99" operator="greaterThan">
      <formula>1</formula>
    </cfRule>
    <cfRule type="cellIs" dxfId="8" priority="100" operator="lessThan">
      <formula>1</formula>
    </cfRule>
  </conditionalFormatting>
  <conditionalFormatting sqref="C50:H50">
    <cfRule type="cellIs" dxfId="7" priority="31" operator="greaterThan">
      <formula>1</formula>
    </cfRule>
    <cfRule type="cellIs" dxfId="6" priority="32" operator="lessThan">
      <formula>1</formula>
    </cfRule>
  </conditionalFormatting>
  <conditionalFormatting sqref="C59:H59">
    <cfRule type="cellIs" dxfId="5" priority="25" operator="greaterThan">
      <formula>1</formula>
    </cfRule>
    <cfRule type="cellIs" dxfId="4" priority="26" operator="lessThan">
      <formula>1</formula>
    </cfRule>
  </conditionalFormatting>
  <conditionalFormatting sqref="C68:H68">
    <cfRule type="cellIs" dxfId="3" priority="19" operator="greaterThan">
      <formula>1</formula>
    </cfRule>
    <cfRule type="cellIs" dxfId="2" priority="20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9" customWidth="1"/>
    <col min="2" max="2" width="24" style="1" customWidth="1"/>
    <col min="3" max="3" width="12.140625" style="1" customWidth="1"/>
    <col min="4" max="4" width="12" style="1" customWidth="1"/>
    <col min="5" max="5" width="3" style="1" customWidth="1"/>
    <col min="6" max="6" width="9.140625" style="1"/>
    <col min="7" max="7" width="5.85546875" style="1" customWidth="1"/>
    <col min="8" max="8" width="19.5703125" style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6" t="s">
        <v>14</v>
      </c>
    </row>
    <row r="2" spans="1:8" ht="15" x14ac:dyDescent="0.25">
      <c r="A2" s="7" t="s">
        <v>6</v>
      </c>
    </row>
    <row r="3" spans="1:8" x14ac:dyDescent="0.2">
      <c r="A3" s="9" t="s">
        <v>26</v>
      </c>
    </row>
    <row r="4" spans="1:8" ht="15" x14ac:dyDescent="0.25">
      <c r="A4" s="66" t="s">
        <v>36</v>
      </c>
      <c r="B4"/>
      <c r="C4"/>
      <c r="D4"/>
    </row>
    <row r="6" spans="1:8" ht="44.25" customHeight="1" x14ac:dyDescent="0.2">
      <c r="A6" s="51" t="s">
        <v>1</v>
      </c>
      <c r="B6" s="51" t="s">
        <v>10</v>
      </c>
      <c r="C6" s="52" t="s">
        <v>40</v>
      </c>
      <c r="D6" s="52" t="s">
        <v>37</v>
      </c>
      <c r="E6" s="20"/>
      <c r="F6" s="5" t="s">
        <v>7</v>
      </c>
    </row>
    <row r="7" spans="1:8" s="16" customFormat="1" ht="27" customHeight="1" x14ac:dyDescent="0.25">
      <c r="A7" s="23" t="s">
        <v>15</v>
      </c>
      <c r="B7" s="22" t="s">
        <v>4</v>
      </c>
      <c r="C7" s="24">
        <v>5410</v>
      </c>
      <c r="D7" s="26">
        <v>2801</v>
      </c>
      <c r="E7" s="21"/>
      <c r="F7" s="15">
        <f t="shared" ref="F7:F11" si="0">(D7-C7)/C7</f>
        <v>-0.48225508317929761</v>
      </c>
    </row>
    <row r="8" spans="1:8" s="16" customFormat="1" ht="27" customHeight="1" x14ac:dyDescent="0.2">
      <c r="A8" s="23" t="s">
        <v>16</v>
      </c>
      <c r="B8" s="17" t="s">
        <v>4</v>
      </c>
      <c r="C8" s="25">
        <v>6247</v>
      </c>
      <c r="D8" s="27">
        <v>6598</v>
      </c>
      <c r="E8" s="21"/>
      <c r="F8" s="18">
        <f t="shared" si="0"/>
        <v>5.6186969745477829E-2</v>
      </c>
      <c r="H8" s="1"/>
    </row>
    <row r="9" spans="1:8" ht="27" customHeight="1" x14ac:dyDescent="0.2">
      <c r="A9" s="23" t="s">
        <v>17</v>
      </c>
      <c r="B9" s="17" t="s">
        <v>4</v>
      </c>
      <c r="C9" s="25">
        <v>3010</v>
      </c>
      <c r="D9" s="27">
        <v>2356</v>
      </c>
      <c r="E9" s="21"/>
      <c r="F9" s="18">
        <f t="shared" si="0"/>
        <v>-0.21727574750830564</v>
      </c>
    </row>
    <row r="10" spans="1:8" s="16" customFormat="1" ht="27" customHeight="1" x14ac:dyDescent="0.2">
      <c r="A10" s="23" t="s">
        <v>18</v>
      </c>
      <c r="B10" s="17" t="s">
        <v>4</v>
      </c>
      <c r="C10" s="25">
        <v>3405</v>
      </c>
      <c r="D10" s="27">
        <v>2229</v>
      </c>
      <c r="E10" s="21"/>
      <c r="F10" s="18">
        <f>(D10-C10)/C10</f>
        <v>-0.34537444933920702</v>
      </c>
      <c r="G10" s="1"/>
      <c r="H10" s="2"/>
    </row>
    <row r="11" spans="1:8" ht="27" customHeight="1" x14ac:dyDescent="0.2">
      <c r="A11" s="23" t="s">
        <v>19</v>
      </c>
      <c r="B11" s="17" t="s">
        <v>4</v>
      </c>
      <c r="C11" s="25">
        <v>4539</v>
      </c>
      <c r="D11" s="27">
        <v>3458</v>
      </c>
      <c r="E11" s="21"/>
      <c r="F11" s="18">
        <f t="shared" si="0"/>
        <v>-0.23815818462216348</v>
      </c>
    </row>
    <row r="12" spans="1:8" ht="27" customHeight="1" x14ac:dyDescent="0.2">
      <c r="A12" s="23" t="s">
        <v>20</v>
      </c>
      <c r="B12" s="17" t="s">
        <v>4</v>
      </c>
      <c r="C12" s="25">
        <v>2277</v>
      </c>
      <c r="D12" s="27">
        <v>2090</v>
      </c>
      <c r="E12" s="21"/>
      <c r="F12" s="18">
        <f>(D12-C12)/C12</f>
        <v>-8.2125603864734303E-2</v>
      </c>
    </row>
    <row r="13" spans="1:8" ht="27" customHeight="1" x14ac:dyDescent="0.2">
      <c r="A13" s="23" t="s">
        <v>21</v>
      </c>
      <c r="B13" s="17" t="s">
        <v>4</v>
      </c>
      <c r="C13" s="25">
        <v>1177</v>
      </c>
      <c r="D13" s="27">
        <v>1043</v>
      </c>
      <c r="E13" s="21"/>
      <c r="F13" s="18">
        <f>(D13-C13)/C13</f>
        <v>-0.11384876805437553</v>
      </c>
    </row>
    <row r="16" spans="1:8" ht="15.75" customHeight="1" x14ac:dyDescent="0.2">
      <c r="A16" s="59" t="s">
        <v>39</v>
      </c>
    </row>
    <row r="17" spans="1:1" x14ac:dyDescent="0.2">
      <c r="A17" s="67" t="s">
        <v>32</v>
      </c>
    </row>
  </sheetData>
  <conditionalFormatting sqref="F7:F13">
    <cfRule type="cellIs" dxfId="1" priority="7" operator="lessThan">
      <formula>0</formula>
    </cfRule>
    <cfRule type="cellIs" dxfId="0" priority="8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64"/>
  <sheetViews>
    <sheetView showGridLines="0" zoomScaleNormal="100" workbookViewId="0">
      <selection activeCell="D36" sqref="D36"/>
    </sheetView>
  </sheetViews>
  <sheetFormatPr defaultColWidth="9.140625" defaultRowHeight="12.75" x14ac:dyDescent="0.2"/>
  <cols>
    <col min="1" max="1" width="15.28515625" style="9" customWidth="1"/>
    <col min="2" max="2" width="32.5703125" style="1" customWidth="1"/>
    <col min="3" max="3" width="9.28515625" style="1" customWidth="1"/>
    <col min="4" max="13" width="7.7109375" style="1" customWidth="1"/>
    <col min="14" max="14" width="8.42578125" style="1" customWidth="1"/>
    <col min="15" max="15" width="8.5703125" style="1" customWidth="1"/>
    <col min="16" max="16384" width="9.140625" style="1"/>
  </cols>
  <sheetData>
    <row r="1" spans="1:25" ht="15.75" x14ac:dyDescent="0.25">
      <c r="A1" s="6" t="s">
        <v>14</v>
      </c>
    </row>
    <row r="2" spans="1:25" ht="15" x14ac:dyDescent="0.25">
      <c r="A2" s="7" t="s">
        <v>9</v>
      </c>
    </row>
    <row r="3" spans="1:25" x14ac:dyDescent="0.2">
      <c r="A3" s="9" t="s">
        <v>26</v>
      </c>
    </row>
    <row r="4" spans="1:25" ht="15" x14ac:dyDescent="0.25">
      <c r="A4" s="66" t="s">
        <v>36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25" ht="36" customHeight="1" x14ac:dyDescent="0.2">
      <c r="A6" s="51" t="s">
        <v>1</v>
      </c>
      <c r="B6" s="51" t="s">
        <v>10</v>
      </c>
      <c r="C6" s="5" t="s">
        <v>31</v>
      </c>
      <c r="D6" s="5">
        <v>2014</v>
      </c>
      <c r="E6" s="5">
        <v>2015</v>
      </c>
      <c r="F6" s="5">
        <v>2016</v>
      </c>
      <c r="G6" s="5">
        <v>2017</v>
      </c>
      <c r="H6" s="5">
        <v>2018</v>
      </c>
      <c r="I6" s="5">
        <v>2019</v>
      </c>
      <c r="J6" s="5">
        <v>2020</v>
      </c>
      <c r="K6" s="5">
        <v>2021</v>
      </c>
      <c r="L6" s="5">
        <v>2022</v>
      </c>
      <c r="M6" s="5">
        <v>2023</v>
      </c>
      <c r="N6" s="5">
        <v>2024</v>
      </c>
      <c r="O6" s="5" t="s">
        <v>0</v>
      </c>
    </row>
    <row r="7" spans="1:25" ht="13.9" customHeight="1" x14ac:dyDescent="0.2">
      <c r="A7" s="73" t="s">
        <v>15</v>
      </c>
      <c r="B7" s="3" t="s">
        <v>22</v>
      </c>
      <c r="C7" s="57">
        <v>1</v>
      </c>
      <c r="D7" s="57">
        <v>0</v>
      </c>
      <c r="E7" s="57">
        <v>0</v>
      </c>
      <c r="F7" s="53">
        <v>1</v>
      </c>
      <c r="G7" s="53">
        <v>1</v>
      </c>
      <c r="H7" s="53">
        <v>7</v>
      </c>
      <c r="I7" s="53">
        <v>16</v>
      </c>
      <c r="J7" s="53">
        <v>35</v>
      </c>
      <c r="K7" s="53">
        <v>86</v>
      </c>
      <c r="L7" s="53">
        <v>340</v>
      </c>
      <c r="M7" s="53">
        <v>672</v>
      </c>
      <c r="N7" s="53">
        <v>1027</v>
      </c>
      <c r="O7" s="54">
        <v>2186</v>
      </c>
    </row>
    <row r="8" spans="1:25" x14ac:dyDescent="0.2">
      <c r="A8" s="74"/>
      <c r="B8" s="3" t="s">
        <v>25</v>
      </c>
      <c r="C8" s="58" t="s">
        <v>38</v>
      </c>
      <c r="D8" s="58" t="s">
        <v>38</v>
      </c>
      <c r="E8" s="58" t="s">
        <v>38</v>
      </c>
      <c r="F8" s="58" t="s">
        <v>38</v>
      </c>
      <c r="G8" s="58" t="s">
        <v>38</v>
      </c>
      <c r="H8" s="58" t="s">
        <v>38</v>
      </c>
      <c r="I8" s="58" t="s">
        <v>38</v>
      </c>
      <c r="J8" s="58" t="s">
        <v>38</v>
      </c>
      <c r="K8" s="58" t="s">
        <v>38</v>
      </c>
      <c r="L8" s="55">
        <v>3</v>
      </c>
      <c r="M8" s="55">
        <v>8</v>
      </c>
      <c r="N8" s="55">
        <v>201</v>
      </c>
      <c r="O8" s="54">
        <v>212</v>
      </c>
    </row>
    <row r="9" spans="1:25" x14ac:dyDescent="0.2">
      <c r="A9" s="74"/>
      <c r="B9" s="30" t="s">
        <v>24</v>
      </c>
      <c r="C9" s="57" t="s">
        <v>38</v>
      </c>
      <c r="D9" s="57" t="s">
        <v>38</v>
      </c>
      <c r="E9" s="57" t="s">
        <v>38</v>
      </c>
      <c r="F9" s="57" t="s">
        <v>38</v>
      </c>
      <c r="G9" s="57" t="s">
        <v>38</v>
      </c>
      <c r="H9" s="57" t="s">
        <v>38</v>
      </c>
      <c r="I9" s="57" t="s">
        <v>38</v>
      </c>
      <c r="J9" s="57" t="s">
        <v>38</v>
      </c>
      <c r="K9" s="57" t="s">
        <v>38</v>
      </c>
      <c r="L9" s="53">
        <v>3</v>
      </c>
      <c r="M9" s="53">
        <v>17</v>
      </c>
      <c r="N9" s="53">
        <v>139</v>
      </c>
      <c r="O9" s="54">
        <v>159</v>
      </c>
    </row>
    <row r="10" spans="1:25" ht="13.5" thickBot="1" x14ac:dyDescent="0.25">
      <c r="A10" s="74"/>
      <c r="B10" s="8" t="s">
        <v>23</v>
      </c>
      <c r="C10" s="62">
        <v>0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1</v>
      </c>
      <c r="L10" s="62">
        <v>0</v>
      </c>
      <c r="M10" s="63">
        <v>6</v>
      </c>
      <c r="N10" s="63">
        <v>237</v>
      </c>
      <c r="O10" s="64">
        <v>244</v>
      </c>
    </row>
    <row r="11" spans="1:25" ht="13.5" thickTop="1" x14ac:dyDescent="0.2">
      <c r="A11" s="74"/>
      <c r="B11" s="11" t="s">
        <v>11</v>
      </c>
      <c r="C11" s="60">
        <v>1</v>
      </c>
      <c r="D11" s="60">
        <v>0</v>
      </c>
      <c r="E11" s="60">
        <v>0</v>
      </c>
      <c r="F11" s="61">
        <v>1</v>
      </c>
      <c r="G11" s="61">
        <v>1</v>
      </c>
      <c r="H11" s="61">
        <v>7</v>
      </c>
      <c r="I11" s="61">
        <v>16</v>
      </c>
      <c r="J11" s="61">
        <v>35</v>
      </c>
      <c r="K11" s="61">
        <v>87</v>
      </c>
      <c r="L11" s="61">
        <v>346</v>
      </c>
      <c r="M11" s="61">
        <v>703</v>
      </c>
      <c r="N11" s="61">
        <v>1604</v>
      </c>
      <c r="O11" s="61">
        <v>2801</v>
      </c>
    </row>
    <row r="12" spans="1:25" x14ac:dyDescent="0.2">
      <c r="A12" s="75"/>
      <c r="B12" s="12" t="s">
        <v>12</v>
      </c>
      <c r="C12" s="14">
        <f t="shared" ref="C12:O12" si="0">C11/$O11</f>
        <v>3.570153516601214E-4</v>
      </c>
      <c r="D12" s="14">
        <f t="shared" si="0"/>
        <v>0</v>
      </c>
      <c r="E12" s="14">
        <f t="shared" si="0"/>
        <v>0</v>
      </c>
      <c r="F12" s="14">
        <f>F11/$O11</f>
        <v>3.570153516601214E-4</v>
      </c>
      <c r="G12" s="14">
        <f t="shared" si="0"/>
        <v>3.570153516601214E-4</v>
      </c>
      <c r="H12" s="14">
        <f t="shared" si="0"/>
        <v>2.4991074616208496E-3</v>
      </c>
      <c r="I12" s="14">
        <f t="shared" si="0"/>
        <v>5.7122456265619424E-3</v>
      </c>
      <c r="J12" s="14">
        <f t="shared" si="0"/>
        <v>1.2495537308104248E-2</v>
      </c>
      <c r="K12" s="14">
        <f t="shared" si="0"/>
        <v>3.1060335594430562E-2</v>
      </c>
      <c r="L12" s="14">
        <f t="shared" si="0"/>
        <v>0.12352731167440199</v>
      </c>
      <c r="M12" s="14">
        <f t="shared" si="0"/>
        <v>0.25098179221706535</v>
      </c>
      <c r="N12" s="14">
        <f t="shared" si="0"/>
        <v>0.57265262406283468</v>
      </c>
      <c r="O12" s="14">
        <f t="shared" si="0"/>
        <v>1</v>
      </c>
    </row>
    <row r="13" spans="1:25" x14ac:dyDescent="0.2">
      <c r="A13" s="45"/>
      <c r="B13" s="47"/>
      <c r="C13" s="47"/>
      <c r="D13" s="47"/>
      <c r="E13" s="47"/>
      <c r="F13" s="47"/>
      <c r="G13" s="46"/>
      <c r="H13" s="11"/>
      <c r="I13" s="48"/>
      <c r="J13" s="49"/>
      <c r="K13" s="49"/>
      <c r="L13" s="49"/>
      <c r="M13" s="49"/>
      <c r="N13" s="49"/>
      <c r="O13" s="50"/>
    </row>
    <row r="14" spans="1:25" ht="12.75" customHeight="1" x14ac:dyDescent="0.2">
      <c r="A14" s="73" t="s">
        <v>16</v>
      </c>
      <c r="B14" s="3" t="s">
        <v>22</v>
      </c>
      <c r="C14" s="4">
        <v>7</v>
      </c>
      <c r="D14" s="4">
        <v>2</v>
      </c>
      <c r="E14" s="4">
        <v>3</v>
      </c>
      <c r="F14" s="4">
        <v>3</v>
      </c>
      <c r="G14" s="4">
        <v>8</v>
      </c>
      <c r="H14" s="4">
        <v>8</v>
      </c>
      <c r="I14" s="4">
        <v>15</v>
      </c>
      <c r="J14" s="4">
        <v>42</v>
      </c>
      <c r="K14" s="4">
        <v>111</v>
      </c>
      <c r="L14" s="4">
        <v>364</v>
      </c>
      <c r="M14" s="4">
        <v>661</v>
      </c>
      <c r="N14" s="4">
        <v>3755</v>
      </c>
      <c r="O14" s="4">
        <v>4979</v>
      </c>
      <c r="S14" s="2"/>
      <c r="T14" s="2"/>
      <c r="U14" s="2"/>
      <c r="V14" s="2"/>
      <c r="W14" s="2"/>
      <c r="X14" s="2"/>
      <c r="Y14" s="2"/>
    </row>
    <row r="15" spans="1:25" x14ac:dyDescent="0.2">
      <c r="A15" s="74"/>
      <c r="B15" s="3" t="s">
        <v>25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">
        <v>0</v>
      </c>
      <c r="L15" s="4">
        <v>7</v>
      </c>
      <c r="M15" s="4">
        <v>39</v>
      </c>
      <c r="N15" s="4">
        <v>357</v>
      </c>
      <c r="O15" s="4">
        <v>403</v>
      </c>
      <c r="S15" s="2"/>
      <c r="T15" s="2"/>
      <c r="U15" s="2"/>
      <c r="V15" s="2"/>
    </row>
    <row r="16" spans="1:25" x14ac:dyDescent="0.2">
      <c r="A16" s="74"/>
      <c r="B16" s="3" t="s">
        <v>24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">
        <v>0</v>
      </c>
      <c r="L16" s="3">
        <v>2</v>
      </c>
      <c r="M16" s="4">
        <v>14</v>
      </c>
      <c r="N16" s="4">
        <v>144</v>
      </c>
      <c r="O16" s="4">
        <v>160</v>
      </c>
      <c r="S16" s="2"/>
      <c r="T16" s="2"/>
      <c r="U16" s="2"/>
      <c r="V16" s="2"/>
    </row>
    <row r="17" spans="1:22" x14ac:dyDescent="0.2">
      <c r="A17" s="74"/>
      <c r="B17" s="3" t="s">
        <v>23</v>
      </c>
      <c r="C17" s="32">
        <v>7</v>
      </c>
      <c r="D17" s="34">
        <v>2</v>
      </c>
      <c r="E17" s="34">
        <v>7</v>
      </c>
      <c r="F17" s="34">
        <v>5</v>
      </c>
      <c r="G17" s="34">
        <v>6</v>
      </c>
      <c r="H17" s="34">
        <v>7</v>
      </c>
      <c r="I17" s="34">
        <v>8</v>
      </c>
      <c r="J17" s="34">
        <v>9</v>
      </c>
      <c r="K17" s="4">
        <v>17</v>
      </c>
      <c r="L17" s="4">
        <v>32</v>
      </c>
      <c r="M17" s="4">
        <v>43</v>
      </c>
      <c r="N17" s="4">
        <v>474</v>
      </c>
      <c r="O17" s="4">
        <v>617</v>
      </c>
      <c r="S17" s="2"/>
      <c r="T17" s="2"/>
      <c r="U17" s="2"/>
      <c r="V17" s="2"/>
    </row>
    <row r="18" spans="1:22" ht="13.5" thickBot="1" x14ac:dyDescent="0.25">
      <c r="A18" s="74"/>
      <c r="B18" s="8" t="s">
        <v>13</v>
      </c>
      <c r="C18" s="33">
        <v>1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1</v>
      </c>
      <c r="K18" s="8">
        <v>0</v>
      </c>
      <c r="L18" s="65">
        <v>5</v>
      </c>
      <c r="M18" s="65">
        <v>46</v>
      </c>
      <c r="N18" s="65">
        <v>386</v>
      </c>
      <c r="O18" s="65">
        <v>439</v>
      </c>
      <c r="S18" s="2"/>
      <c r="T18" s="2"/>
      <c r="U18" s="2"/>
      <c r="V18" s="2"/>
    </row>
    <row r="19" spans="1:22" ht="13.5" thickTop="1" x14ac:dyDescent="0.2">
      <c r="A19" s="74"/>
      <c r="B19" s="11" t="s">
        <v>11</v>
      </c>
      <c r="C19" s="11">
        <v>15</v>
      </c>
      <c r="D19" s="11">
        <v>4</v>
      </c>
      <c r="E19" s="11">
        <v>10</v>
      </c>
      <c r="F19" s="11">
        <v>8</v>
      </c>
      <c r="G19" s="11">
        <v>14</v>
      </c>
      <c r="H19" s="11">
        <v>15</v>
      </c>
      <c r="I19" s="13">
        <v>23</v>
      </c>
      <c r="J19" s="13">
        <v>52</v>
      </c>
      <c r="K19" s="13">
        <v>128</v>
      </c>
      <c r="L19" s="13">
        <v>410</v>
      </c>
      <c r="M19" s="13">
        <v>803</v>
      </c>
      <c r="N19" s="13">
        <v>5116</v>
      </c>
      <c r="O19" s="13">
        <v>6598</v>
      </c>
      <c r="S19" s="2"/>
      <c r="T19" s="2"/>
      <c r="U19" s="2"/>
      <c r="V19" s="2"/>
    </row>
    <row r="20" spans="1:22" x14ac:dyDescent="0.2">
      <c r="A20" s="75"/>
      <c r="B20" s="12" t="s">
        <v>12</v>
      </c>
      <c r="C20" s="14">
        <f t="shared" ref="C20:O20" si="1">C19/$O19</f>
        <v>2.2734161867232496E-3</v>
      </c>
      <c r="D20" s="14">
        <f t="shared" si="1"/>
        <v>6.062443164595332E-4</v>
      </c>
      <c r="E20" s="14">
        <f t="shared" si="1"/>
        <v>1.515610791148833E-3</v>
      </c>
      <c r="F20" s="14">
        <f>F19/$O19</f>
        <v>1.2124886329190664E-3</v>
      </c>
      <c r="G20" s="14">
        <f t="shared" si="1"/>
        <v>2.121855107608366E-3</v>
      </c>
      <c r="H20" s="14">
        <f t="shared" si="1"/>
        <v>2.2734161867232496E-3</v>
      </c>
      <c r="I20" s="14">
        <f t="shared" si="1"/>
        <v>3.485904819642316E-3</v>
      </c>
      <c r="J20" s="14">
        <f t="shared" si="1"/>
        <v>7.8811761139739311E-3</v>
      </c>
      <c r="K20" s="14">
        <f t="shared" si="1"/>
        <v>1.9399818126705062E-2</v>
      </c>
      <c r="L20" s="14">
        <f t="shared" si="1"/>
        <v>6.2140042437102153E-2</v>
      </c>
      <c r="M20" s="14">
        <f t="shared" si="1"/>
        <v>0.12170354652925129</v>
      </c>
      <c r="N20" s="14">
        <f t="shared" si="1"/>
        <v>0.77538648075174299</v>
      </c>
      <c r="O20" s="14">
        <f t="shared" si="1"/>
        <v>1</v>
      </c>
      <c r="S20" s="2"/>
      <c r="T20" s="2"/>
      <c r="U20" s="2"/>
      <c r="V20" s="2"/>
    </row>
    <row r="21" spans="1:22" x14ac:dyDescent="0.2">
      <c r="A21" s="45"/>
      <c r="B21" s="47"/>
      <c r="C21" s="47"/>
      <c r="D21" s="47"/>
      <c r="E21" s="47"/>
      <c r="F21" s="47"/>
      <c r="G21" s="46"/>
      <c r="H21" s="11"/>
      <c r="I21" s="48"/>
      <c r="J21" s="49"/>
      <c r="K21" s="49"/>
      <c r="L21" s="49"/>
      <c r="M21" s="49"/>
      <c r="N21" s="49"/>
      <c r="O21" s="50"/>
      <c r="S21" s="2"/>
      <c r="T21" s="2"/>
      <c r="U21" s="2"/>
      <c r="V21" s="2"/>
    </row>
    <row r="22" spans="1:22" ht="12.75" customHeight="1" x14ac:dyDescent="0.2">
      <c r="A22" s="73" t="s">
        <v>17</v>
      </c>
      <c r="B22" s="3" t="s">
        <v>22</v>
      </c>
      <c r="C22" s="34">
        <v>11</v>
      </c>
      <c r="D22" s="34">
        <v>5</v>
      </c>
      <c r="E22" s="34">
        <v>1</v>
      </c>
      <c r="F22" s="34">
        <v>2</v>
      </c>
      <c r="G22" s="34">
        <v>6</v>
      </c>
      <c r="H22" s="34">
        <v>7</v>
      </c>
      <c r="I22" s="34">
        <v>13</v>
      </c>
      <c r="J22" s="34">
        <v>41</v>
      </c>
      <c r="K22" s="34">
        <v>112</v>
      </c>
      <c r="L22" s="34">
        <v>175</v>
      </c>
      <c r="M22" s="34">
        <v>299</v>
      </c>
      <c r="N22" s="34">
        <v>726</v>
      </c>
      <c r="O22" s="34">
        <v>1398</v>
      </c>
      <c r="S22" s="2"/>
      <c r="T22" s="2"/>
      <c r="U22" s="2"/>
      <c r="V22" s="2"/>
    </row>
    <row r="23" spans="1:22" x14ac:dyDescent="0.2">
      <c r="A23" s="74"/>
      <c r="B23" s="3" t="s">
        <v>25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6</v>
      </c>
      <c r="K23" s="32">
        <v>18</v>
      </c>
      <c r="L23" s="34">
        <v>42</v>
      </c>
      <c r="M23" s="34">
        <v>129</v>
      </c>
      <c r="N23" s="34">
        <v>260</v>
      </c>
      <c r="O23" s="34">
        <v>455</v>
      </c>
      <c r="S23" s="2"/>
      <c r="T23" s="2"/>
      <c r="U23" s="2"/>
      <c r="V23" s="2"/>
    </row>
    <row r="24" spans="1:22" x14ac:dyDescent="0.2">
      <c r="A24" s="74"/>
      <c r="B24" s="3" t="s">
        <v>24</v>
      </c>
      <c r="C24" s="32">
        <v>0</v>
      </c>
      <c r="D24" s="32">
        <v>0</v>
      </c>
      <c r="E24" s="32">
        <v>0</v>
      </c>
      <c r="F24" s="32">
        <v>0</v>
      </c>
      <c r="G24" s="32">
        <v>1</v>
      </c>
      <c r="H24" s="32">
        <v>0</v>
      </c>
      <c r="I24" s="32">
        <v>0</v>
      </c>
      <c r="J24" s="32">
        <v>2</v>
      </c>
      <c r="K24" s="32">
        <v>8</v>
      </c>
      <c r="L24" s="34">
        <v>13</v>
      </c>
      <c r="M24" s="34">
        <v>39</v>
      </c>
      <c r="N24" s="34">
        <v>123</v>
      </c>
      <c r="O24" s="34">
        <v>186</v>
      </c>
      <c r="S24" s="2"/>
      <c r="T24" s="2"/>
      <c r="U24" s="2"/>
      <c r="V24" s="2"/>
    </row>
    <row r="25" spans="1:22" x14ac:dyDescent="0.2">
      <c r="A25" s="74"/>
      <c r="B25" s="3" t="s">
        <v>23</v>
      </c>
      <c r="C25" s="32">
        <v>1</v>
      </c>
      <c r="D25" s="32">
        <v>2</v>
      </c>
      <c r="E25" s="32">
        <v>3</v>
      </c>
      <c r="F25" s="32">
        <v>2</v>
      </c>
      <c r="G25" s="32">
        <v>3</v>
      </c>
      <c r="H25" s="32">
        <v>3</v>
      </c>
      <c r="I25" s="34">
        <v>6</v>
      </c>
      <c r="J25" s="32">
        <v>2</v>
      </c>
      <c r="K25" s="34">
        <v>10</v>
      </c>
      <c r="L25" s="34">
        <v>14</v>
      </c>
      <c r="M25" s="34">
        <v>14</v>
      </c>
      <c r="N25" s="34">
        <v>131</v>
      </c>
      <c r="O25" s="34">
        <v>191</v>
      </c>
      <c r="S25" s="2"/>
      <c r="T25" s="2"/>
      <c r="U25" s="2"/>
      <c r="V25" s="2"/>
    </row>
    <row r="26" spans="1:22" ht="13.5" thickBot="1" x14ac:dyDescent="0.25">
      <c r="A26" s="74"/>
      <c r="B26" s="8" t="s">
        <v>13</v>
      </c>
      <c r="C26" s="33">
        <v>0</v>
      </c>
      <c r="D26" s="33">
        <v>1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1</v>
      </c>
      <c r="L26" s="35">
        <v>2</v>
      </c>
      <c r="M26" s="35">
        <v>13</v>
      </c>
      <c r="N26" s="35">
        <v>109</v>
      </c>
      <c r="O26" s="35">
        <v>126</v>
      </c>
      <c r="S26" s="2"/>
      <c r="T26" s="2"/>
      <c r="U26" s="2"/>
      <c r="V26" s="2"/>
    </row>
    <row r="27" spans="1:22" ht="13.5" thickTop="1" x14ac:dyDescent="0.2">
      <c r="A27" s="74"/>
      <c r="B27" s="11" t="s">
        <v>11</v>
      </c>
      <c r="C27" s="36">
        <v>12</v>
      </c>
      <c r="D27" s="36">
        <v>8</v>
      </c>
      <c r="E27" s="36">
        <v>4</v>
      </c>
      <c r="F27" s="36">
        <v>4</v>
      </c>
      <c r="G27" s="36">
        <v>10</v>
      </c>
      <c r="H27" s="36">
        <v>10</v>
      </c>
      <c r="I27" s="37">
        <v>19</v>
      </c>
      <c r="J27" s="37">
        <v>51</v>
      </c>
      <c r="K27" s="37">
        <v>149</v>
      </c>
      <c r="L27" s="37">
        <v>246</v>
      </c>
      <c r="M27" s="37">
        <v>494</v>
      </c>
      <c r="N27" s="37">
        <v>1349</v>
      </c>
      <c r="O27" s="37">
        <v>2356</v>
      </c>
      <c r="S27" s="2"/>
      <c r="T27" s="2"/>
      <c r="U27" s="2"/>
      <c r="V27" s="2"/>
    </row>
    <row r="28" spans="1:22" x14ac:dyDescent="0.2">
      <c r="A28" s="75"/>
      <c r="B28" s="12" t="s">
        <v>12</v>
      </c>
      <c r="C28" s="14">
        <f>C27/$O27</f>
        <v>5.0933786078098476E-3</v>
      </c>
      <c r="D28" s="14">
        <f t="shared" ref="D28:O28" si="2">D27/$O27</f>
        <v>3.3955857385398981E-3</v>
      </c>
      <c r="E28" s="14">
        <f t="shared" si="2"/>
        <v>1.697792869269949E-3</v>
      </c>
      <c r="F28" s="14">
        <f>F27/$O27</f>
        <v>1.697792869269949E-3</v>
      </c>
      <c r="G28" s="14">
        <f t="shared" si="2"/>
        <v>4.2444821731748728E-3</v>
      </c>
      <c r="H28" s="14">
        <f t="shared" si="2"/>
        <v>4.2444821731748728E-3</v>
      </c>
      <c r="I28" s="14">
        <f t="shared" si="2"/>
        <v>8.0645161290322578E-3</v>
      </c>
      <c r="J28" s="14">
        <f t="shared" si="2"/>
        <v>2.164685908319185E-2</v>
      </c>
      <c r="K28" s="14">
        <f t="shared" si="2"/>
        <v>6.3242784380305603E-2</v>
      </c>
      <c r="L28" s="14">
        <f t="shared" si="2"/>
        <v>0.10441426146010187</v>
      </c>
      <c r="M28" s="14">
        <f t="shared" si="2"/>
        <v>0.20967741935483872</v>
      </c>
      <c r="N28" s="14">
        <f t="shared" si="2"/>
        <v>0.57258064516129037</v>
      </c>
      <c r="O28" s="14">
        <f t="shared" si="2"/>
        <v>1</v>
      </c>
      <c r="S28" s="2"/>
      <c r="T28" s="2"/>
      <c r="U28" s="2"/>
      <c r="V28" s="2"/>
    </row>
    <row r="29" spans="1:22" x14ac:dyDescent="0.2">
      <c r="A29" s="45"/>
      <c r="B29" s="47"/>
      <c r="C29" s="47"/>
      <c r="D29" s="47"/>
      <c r="E29" s="47"/>
      <c r="F29" s="47"/>
      <c r="G29" s="46"/>
      <c r="H29" s="11"/>
      <c r="I29" s="48"/>
      <c r="J29" s="49"/>
      <c r="K29" s="49"/>
      <c r="L29" s="49"/>
      <c r="M29" s="49"/>
      <c r="N29" s="49"/>
      <c r="O29" s="50"/>
      <c r="S29" s="2"/>
      <c r="T29" s="2"/>
      <c r="U29" s="2"/>
      <c r="V29" s="2"/>
    </row>
    <row r="30" spans="1:22" ht="12.75" customHeight="1" x14ac:dyDescent="0.2">
      <c r="A30" s="73" t="s">
        <v>18</v>
      </c>
      <c r="B30" s="3" t="s">
        <v>22</v>
      </c>
      <c r="C30" s="34">
        <v>4</v>
      </c>
      <c r="D30" s="34">
        <v>1</v>
      </c>
      <c r="E30" s="34">
        <v>3</v>
      </c>
      <c r="F30" s="34">
        <v>5</v>
      </c>
      <c r="G30" s="34">
        <v>21</v>
      </c>
      <c r="H30" s="34">
        <v>35</v>
      </c>
      <c r="I30" s="34">
        <v>79</v>
      </c>
      <c r="J30" s="34">
        <v>82</v>
      </c>
      <c r="K30" s="34">
        <v>178</v>
      </c>
      <c r="L30" s="34">
        <v>343</v>
      </c>
      <c r="M30" s="34">
        <v>352</v>
      </c>
      <c r="N30" s="34">
        <v>659</v>
      </c>
      <c r="O30" s="34">
        <v>1762</v>
      </c>
      <c r="S30" s="2"/>
      <c r="T30" s="2"/>
      <c r="U30" s="2"/>
      <c r="V30" s="2"/>
    </row>
    <row r="31" spans="1:22" x14ac:dyDescent="0.2">
      <c r="A31" s="74"/>
      <c r="B31" s="3" t="s">
        <v>25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2</v>
      </c>
      <c r="M31" s="34">
        <v>6</v>
      </c>
      <c r="N31" s="34">
        <v>88</v>
      </c>
      <c r="O31" s="34">
        <v>96</v>
      </c>
      <c r="S31" s="2"/>
      <c r="T31" s="2"/>
      <c r="U31" s="2"/>
      <c r="V31" s="2"/>
    </row>
    <row r="32" spans="1:22" x14ac:dyDescent="0.2">
      <c r="A32" s="74"/>
      <c r="B32" s="3" t="s">
        <v>24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4">
        <v>1</v>
      </c>
      <c r="N32" s="34">
        <v>36</v>
      </c>
      <c r="O32" s="34">
        <v>37</v>
      </c>
      <c r="S32" s="2"/>
      <c r="T32" s="2"/>
      <c r="U32" s="2"/>
      <c r="V32" s="2"/>
    </row>
    <row r="33" spans="1:22" x14ac:dyDescent="0.2">
      <c r="A33" s="74"/>
      <c r="B33" s="3" t="s">
        <v>23</v>
      </c>
      <c r="C33" s="32">
        <v>12</v>
      </c>
      <c r="D33" s="32">
        <v>3</v>
      </c>
      <c r="E33" s="32">
        <v>2</v>
      </c>
      <c r="F33" s="32">
        <v>3</v>
      </c>
      <c r="G33" s="32">
        <v>1</v>
      </c>
      <c r="H33" s="32">
        <v>8</v>
      </c>
      <c r="I33" s="34">
        <v>1</v>
      </c>
      <c r="J33" s="34">
        <v>5</v>
      </c>
      <c r="K33" s="34">
        <v>9</v>
      </c>
      <c r="L33" s="34">
        <v>14</v>
      </c>
      <c r="M33" s="34">
        <v>13</v>
      </c>
      <c r="N33" s="34">
        <v>91</v>
      </c>
      <c r="O33" s="34">
        <v>162</v>
      </c>
      <c r="S33" s="2"/>
      <c r="T33" s="2"/>
      <c r="U33" s="2"/>
      <c r="V33" s="2"/>
    </row>
    <row r="34" spans="1:22" ht="13.5" thickBot="1" x14ac:dyDescent="0.25">
      <c r="A34" s="74"/>
      <c r="B34" s="8" t="s">
        <v>13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2</v>
      </c>
      <c r="J34" s="33">
        <v>0</v>
      </c>
      <c r="K34" s="33">
        <v>3</v>
      </c>
      <c r="L34" s="35">
        <v>5</v>
      </c>
      <c r="M34" s="35">
        <v>6</v>
      </c>
      <c r="N34" s="35">
        <v>156</v>
      </c>
      <c r="O34" s="35">
        <v>172</v>
      </c>
      <c r="S34" s="2"/>
      <c r="T34" s="2"/>
      <c r="U34" s="2"/>
      <c r="V34" s="2"/>
    </row>
    <row r="35" spans="1:22" ht="13.5" thickTop="1" x14ac:dyDescent="0.2">
      <c r="A35" s="74"/>
      <c r="B35" s="11" t="s">
        <v>11</v>
      </c>
      <c r="C35" s="36">
        <v>16</v>
      </c>
      <c r="D35" s="36">
        <v>4</v>
      </c>
      <c r="E35" s="36">
        <v>5</v>
      </c>
      <c r="F35" s="36">
        <v>8</v>
      </c>
      <c r="G35" s="36">
        <v>22</v>
      </c>
      <c r="H35" s="36">
        <v>43</v>
      </c>
      <c r="I35" s="37">
        <v>82</v>
      </c>
      <c r="J35" s="37">
        <v>87</v>
      </c>
      <c r="K35" s="37">
        <v>190</v>
      </c>
      <c r="L35" s="37">
        <v>364</v>
      </c>
      <c r="M35" s="37">
        <v>378</v>
      </c>
      <c r="N35" s="37">
        <v>1030</v>
      </c>
      <c r="O35" s="37">
        <v>2229</v>
      </c>
      <c r="S35" s="2"/>
      <c r="T35" s="2"/>
      <c r="U35" s="2"/>
      <c r="V35" s="2"/>
    </row>
    <row r="36" spans="1:22" x14ac:dyDescent="0.2">
      <c r="A36" s="75"/>
      <c r="B36" s="12" t="s">
        <v>12</v>
      </c>
      <c r="C36" s="14">
        <f t="shared" ref="C36:O36" si="3">C35/$O35</f>
        <v>7.1781067743382681E-3</v>
      </c>
      <c r="D36" s="14">
        <f t="shared" si="3"/>
        <v>1.794526693584567E-3</v>
      </c>
      <c r="E36" s="14">
        <f t="shared" si="3"/>
        <v>2.2431583669807087E-3</v>
      </c>
      <c r="F36" s="14">
        <f>F35/$O35</f>
        <v>3.589053387169134E-3</v>
      </c>
      <c r="G36" s="14">
        <f t="shared" si="3"/>
        <v>9.8698968147151196E-3</v>
      </c>
      <c r="H36" s="14">
        <f t="shared" si="3"/>
        <v>1.9291161956034097E-2</v>
      </c>
      <c r="I36" s="14">
        <f t="shared" si="3"/>
        <v>3.6787797218483624E-2</v>
      </c>
      <c r="J36" s="14">
        <f t="shared" si="3"/>
        <v>3.9030955585464336E-2</v>
      </c>
      <c r="K36" s="14">
        <f t="shared" si="3"/>
        <v>8.5240017945266935E-2</v>
      </c>
      <c r="L36" s="14">
        <f t="shared" si="3"/>
        <v>0.16330192911619559</v>
      </c>
      <c r="M36" s="14">
        <f t="shared" si="3"/>
        <v>0.1695827725437416</v>
      </c>
      <c r="N36" s="14">
        <f t="shared" si="3"/>
        <v>0.462090623598026</v>
      </c>
      <c r="O36" s="14">
        <f t="shared" si="3"/>
        <v>1</v>
      </c>
      <c r="S36" s="2"/>
      <c r="T36" s="2"/>
      <c r="U36" s="2"/>
      <c r="V36" s="2"/>
    </row>
    <row r="37" spans="1:22" x14ac:dyDescent="0.2">
      <c r="A37" s="45"/>
      <c r="B37" s="47"/>
      <c r="C37" s="47"/>
      <c r="D37" s="47"/>
      <c r="E37" s="47"/>
      <c r="F37" s="47"/>
      <c r="G37" s="46"/>
      <c r="H37" s="11"/>
      <c r="I37" s="48"/>
      <c r="J37" s="49"/>
      <c r="K37" s="49"/>
      <c r="L37" s="49"/>
      <c r="M37" s="49"/>
      <c r="N37" s="49"/>
      <c r="O37" s="50"/>
      <c r="S37" s="2"/>
      <c r="T37" s="2"/>
      <c r="U37" s="2"/>
      <c r="V37" s="2"/>
    </row>
    <row r="38" spans="1:22" ht="12.75" customHeight="1" x14ac:dyDescent="0.2">
      <c r="A38" s="73" t="s">
        <v>19</v>
      </c>
      <c r="B38" s="3" t="s">
        <v>22</v>
      </c>
      <c r="C38" s="34">
        <v>7</v>
      </c>
      <c r="D38" s="34">
        <v>1</v>
      </c>
      <c r="E38" s="34">
        <v>2</v>
      </c>
      <c r="F38" s="34">
        <v>7</v>
      </c>
      <c r="G38" s="34">
        <v>8</v>
      </c>
      <c r="H38" s="34">
        <v>20</v>
      </c>
      <c r="I38" s="34">
        <v>24</v>
      </c>
      <c r="J38" s="34">
        <v>46</v>
      </c>
      <c r="K38" s="34">
        <v>137</v>
      </c>
      <c r="L38" s="34">
        <v>275</v>
      </c>
      <c r="M38" s="34">
        <v>448</v>
      </c>
      <c r="N38" s="34">
        <v>1018</v>
      </c>
      <c r="O38" s="34">
        <v>1993</v>
      </c>
      <c r="S38" s="2"/>
      <c r="T38" s="2"/>
      <c r="U38" s="2"/>
      <c r="V38" s="2"/>
    </row>
    <row r="39" spans="1:22" x14ac:dyDescent="0.2">
      <c r="A39" s="74"/>
      <c r="B39" s="3" t="s">
        <v>25</v>
      </c>
      <c r="C39" s="32">
        <v>0</v>
      </c>
      <c r="D39" s="32">
        <v>0</v>
      </c>
      <c r="E39" s="32">
        <v>0</v>
      </c>
      <c r="F39" s="32">
        <v>0</v>
      </c>
      <c r="G39" s="32">
        <v>0</v>
      </c>
      <c r="H39" s="32">
        <v>2</v>
      </c>
      <c r="I39" s="32">
        <v>7</v>
      </c>
      <c r="J39" s="32">
        <v>14</v>
      </c>
      <c r="K39" s="32">
        <v>25</v>
      </c>
      <c r="L39" s="34">
        <v>72</v>
      </c>
      <c r="M39" s="34">
        <v>168</v>
      </c>
      <c r="N39" s="34">
        <v>338</v>
      </c>
      <c r="O39" s="34">
        <v>626</v>
      </c>
      <c r="S39" s="2"/>
      <c r="T39" s="2"/>
      <c r="U39" s="2"/>
      <c r="V39" s="2"/>
    </row>
    <row r="40" spans="1:22" x14ac:dyDescent="0.2">
      <c r="A40" s="74"/>
      <c r="B40" s="3" t="s">
        <v>24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1</v>
      </c>
      <c r="I40" s="32">
        <v>6</v>
      </c>
      <c r="J40" s="32">
        <v>7</v>
      </c>
      <c r="K40" s="32">
        <v>14</v>
      </c>
      <c r="L40" s="34">
        <v>32</v>
      </c>
      <c r="M40" s="34">
        <v>60</v>
      </c>
      <c r="N40" s="34">
        <v>117</v>
      </c>
      <c r="O40" s="34">
        <v>237</v>
      </c>
      <c r="S40" s="2"/>
      <c r="T40" s="2"/>
      <c r="U40" s="2"/>
      <c r="V40" s="2"/>
    </row>
    <row r="41" spans="1:22" x14ac:dyDescent="0.2">
      <c r="A41" s="74"/>
      <c r="B41" s="3" t="s">
        <v>23</v>
      </c>
      <c r="C41" s="32">
        <v>8</v>
      </c>
      <c r="D41" s="32">
        <v>1</v>
      </c>
      <c r="E41" s="32">
        <v>2</v>
      </c>
      <c r="F41" s="32">
        <v>1</v>
      </c>
      <c r="G41" s="32">
        <v>8</v>
      </c>
      <c r="H41" s="32">
        <v>6</v>
      </c>
      <c r="I41" s="32">
        <v>9</v>
      </c>
      <c r="J41" s="32">
        <v>5</v>
      </c>
      <c r="K41" s="34">
        <v>12</v>
      </c>
      <c r="L41" s="34">
        <v>20</v>
      </c>
      <c r="M41" s="34">
        <v>17</v>
      </c>
      <c r="N41" s="34">
        <v>296</v>
      </c>
      <c r="O41" s="34">
        <v>385</v>
      </c>
      <c r="S41" s="2"/>
      <c r="T41" s="2"/>
      <c r="U41" s="2"/>
      <c r="V41" s="2"/>
    </row>
    <row r="42" spans="1:22" ht="13.5" thickBot="1" x14ac:dyDescent="0.25">
      <c r="A42" s="74"/>
      <c r="B42" s="8" t="s">
        <v>13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1</v>
      </c>
      <c r="L42" s="35">
        <v>2</v>
      </c>
      <c r="M42" s="35">
        <v>12</v>
      </c>
      <c r="N42" s="35">
        <v>202</v>
      </c>
      <c r="O42" s="35">
        <v>217</v>
      </c>
      <c r="S42" s="2"/>
      <c r="T42" s="2"/>
      <c r="U42" s="2"/>
      <c r="V42" s="2"/>
    </row>
    <row r="43" spans="1:22" ht="13.5" thickTop="1" x14ac:dyDescent="0.2">
      <c r="A43" s="74"/>
      <c r="B43" s="11" t="s">
        <v>11</v>
      </c>
      <c r="C43" s="36">
        <v>15</v>
      </c>
      <c r="D43" s="36">
        <v>2</v>
      </c>
      <c r="E43" s="36">
        <v>4</v>
      </c>
      <c r="F43" s="36">
        <v>8</v>
      </c>
      <c r="G43" s="36">
        <v>16</v>
      </c>
      <c r="H43" s="36">
        <v>29</v>
      </c>
      <c r="I43" s="37">
        <v>46</v>
      </c>
      <c r="J43" s="37">
        <v>72</v>
      </c>
      <c r="K43" s="37">
        <v>189</v>
      </c>
      <c r="L43" s="37">
        <v>401</v>
      </c>
      <c r="M43" s="37">
        <v>705</v>
      </c>
      <c r="N43" s="37">
        <v>1971</v>
      </c>
      <c r="O43" s="37">
        <v>3458</v>
      </c>
      <c r="S43" s="2"/>
      <c r="T43" s="2"/>
      <c r="U43" s="2"/>
      <c r="V43" s="2"/>
    </row>
    <row r="44" spans="1:22" x14ac:dyDescent="0.2">
      <c r="A44" s="75"/>
      <c r="B44" s="12" t="s">
        <v>12</v>
      </c>
      <c r="C44" s="14">
        <f t="shared" ref="C44:O44" si="4">C43/$O43</f>
        <v>4.3377674956622328E-3</v>
      </c>
      <c r="D44" s="14">
        <f t="shared" si="4"/>
        <v>5.7836899942163096E-4</v>
      </c>
      <c r="E44" s="14">
        <f t="shared" si="4"/>
        <v>1.1567379988432619E-3</v>
      </c>
      <c r="F44" s="14">
        <f>F43/$O43</f>
        <v>2.3134759976865238E-3</v>
      </c>
      <c r="G44" s="14">
        <f t="shared" si="4"/>
        <v>4.6269519953730477E-3</v>
      </c>
      <c r="H44" s="14">
        <f t="shared" si="4"/>
        <v>8.3863504916136498E-3</v>
      </c>
      <c r="I44" s="14">
        <f t="shared" si="4"/>
        <v>1.3302486986697512E-2</v>
      </c>
      <c r="J44" s="14">
        <f t="shared" si="4"/>
        <v>2.0821283979178717E-2</v>
      </c>
      <c r="K44" s="14">
        <f t="shared" si="4"/>
        <v>5.4655870445344132E-2</v>
      </c>
      <c r="L44" s="14">
        <f t="shared" si="4"/>
        <v>0.11596298438403702</v>
      </c>
      <c r="M44" s="14">
        <f t="shared" si="4"/>
        <v>0.20387507229612492</v>
      </c>
      <c r="N44" s="14">
        <f t="shared" si="4"/>
        <v>0.56998264893001738</v>
      </c>
      <c r="O44" s="14">
        <f t="shared" si="4"/>
        <v>1</v>
      </c>
      <c r="S44" s="2"/>
      <c r="T44" s="2"/>
      <c r="U44" s="2"/>
      <c r="V44" s="2"/>
    </row>
    <row r="45" spans="1:22" x14ac:dyDescent="0.2">
      <c r="A45" s="45"/>
      <c r="B45" s="47"/>
      <c r="C45" s="47"/>
      <c r="D45" s="47"/>
      <c r="E45" s="47"/>
      <c r="F45" s="47"/>
      <c r="G45" s="46"/>
      <c r="H45" s="11"/>
      <c r="I45" s="48"/>
      <c r="J45" s="49"/>
      <c r="K45" s="49"/>
      <c r="L45" s="49"/>
      <c r="M45" s="49"/>
      <c r="N45" s="49"/>
      <c r="O45" s="50"/>
      <c r="S45" s="2"/>
      <c r="T45" s="2"/>
      <c r="U45" s="2"/>
      <c r="V45" s="2"/>
    </row>
    <row r="46" spans="1:22" ht="12.75" customHeight="1" x14ac:dyDescent="0.2">
      <c r="A46" s="73" t="s">
        <v>20</v>
      </c>
      <c r="B46" s="3" t="s">
        <v>22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4">
        <v>1</v>
      </c>
      <c r="I46" s="34">
        <v>1</v>
      </c>
      <c r="J46" s="34">
        <v>13</v>
      </c>
      <c r="K46" s="34">
        <v>50</v>
      </c>
      <c r="L46" s="34">
        <v>182</v>
      </c>
      <c r="M46" s="34">
        <v>274</v>
      </c>
      <c r="N46" s="34">
        <v>653</v>
      </c>
      <c r="O46" s="34">
        <v>1174</v>
      </c>
      <c r="S46" s="2"/>
      <c r="T46" s="2"/>
      <c r="U46" s="2"/>
      <c r="V46" s="2"/>
    </row>
    <row r="47" spans="1:22" x14ac:dyDescent="0.2">
      <c r="A47" s="74"/>
      <c r="B47" s="3" t="s">
        <v>25</v>
      </c>
      <c r="C47" s="32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1</v>
      </c>
      <c r="L47" s="34">
        <v>10</v>
      </c>
      <c r="M47" s="34">
        <v>49</v>
      </c>
      <c r="N47" s="34">
        <v>338</v>
      </c>
      <c r="O47" s="34">
        <v>398</v>
      </c>
      <c r="S47" s="2"/>
      <c r="T47" s="2"/>
      <c r="U47" s="2"/>
      <c r="V47" s="2"/>
    </row>
    <row r="48" spans="1:22" x14ac:dyDescent="0.2">
      <c r="A48" s="74"/>
      <c r="B48" s="3" t="s">
        <v>24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4">
        <v>6</v>
      </c>
      <c r="M48" s="34">
        <v>28</v>
      </c>
      <c r="N48" s="34">
        <v>139</v>
      </c>
      <c r="O48" s="34">
        <v>173</v>
      </c>
      <c r="S48" s="2"/>
      <c r="T48" s="2"/>
      <c r="U48" s="2"/>
      <c r="V48" s="2"/>
    </row>
    <row r="49" spans="1:22" x14ac:dyDescent="0.2">
      <c r="A49" s="74"/>
      <c r="B49" s="3" t="s">
        <v>23</v>
      </c>
      <c r="C49" s="32">
        <v>1</v>
      </c>
      <c r="D49" s="32">
        <v>0</v>
      </c>
      <c r="E49" s="32">
        <v>2</v>
      </c>
      <c r="F49" s="32">
        <v>0</v>
      </c>
      <c r="G49" s="32">
        <v>2</v>
      </c>
      <c r="H49" s="32">
        <v>3</v>
      </c>
      <c r="I49" s="32">
        <v>11</v>
      </c>
      <c r="J49" s="34">
        <v>4</v>
      </c>
      <c r="K49" s="34">
        <v>4</v>
      </c>
      <c r="L49" s="34">
        <v>6</v>
      </c>
      <c r="M49" s="34">
        <v>14</v>
      </c>
      <c r="N49" s="34">
        <v>143</v>
      </c>
      <c r="O49" s="34">
        <v>190</v>
      </c>
      <c r="S49" s="2"/>
      <c r="T49" s="2"/>
      <c r="U49" s="2"/>
      <c r="V49" s="2"/>
    </row>
    <row r="50" spans="1:22" ht="13.5" thickBot="1" x14ac:dyDescent="0.25">
      <c r="A50" s="74"/>
      <c r="B50" s="8" t="s">
        <v>13</v>
      </c>
      <c r="C50" s="33">
        <v>1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7</v>
      </c>
      <c r="N50" s="35">
        <v>147</v>
      </c>
      <c r="O50" s="35">
        <v>155</v>
      </c>
      <c r="S50" s="2"/>
      <c r="T50" s="2"/>
      <c r="U50" s="2"/>
      <c r="V50" s="2"/>
    </row>
    <row r="51" spans="1:22" ht="13.5" thickTop="1" x14ac:dyDescent="0.2">
      <c r="A51" s="74"/>
      <c r="B51" s="11" t="s">
        <v>11</v>
      </c>
      <c r="C51" s="36">
        <v>2</v>
      </c>
      <c r="D51" s="36">
        <v>0</v>
      </c>
      <c r="E51" s="36">
        <v>2</v>
      </c>
      <c r="F51" s="36">
        <v>0</v>
      </c>
      <c r="G51" s="36">
        <v>2</v>
      </c>
      <c r="H51" s="36">
        <v>4</v>
      </c>
      <c r="I51" s="37">
        <v>12</v>
      </c>
      <c r="J51" s="37">
        <v>17</v>
      </c>
      <c r="K51" s="37">
        <v>55</v>
      </c>
      <c r="L51" s="37">
        <v>204</v>
      </c>
      <c r="M51" s="37">
        <v>372</v>
      </c>
      <c r="N51" s="37">
        <v>1420</v>
      </c>
      <c r="O51" s="37">
        <v>2090</v>
      </c>
      <c r="S51" s="2"/>
      <c r="T51" s="2"/>
      <c r="U51" s="2"/>
      <c r="V51" s="2"/>
    </row>
    <row r="52" spans="1:22" x14ac:dyDescent="0.2">
      <c r="A52" s="75"/>
      <c r="B52" s="12" t="s">
        <v>12</v>
      </c>
      <c r="C52" s="14">
        <f t="shared" ref="C52:O52" si="5">C51/$O51</f>
        <v>9.5693779904306223E-4</v>
      </c>
      <c r="D52" s="14">
        <f t="shared" si="5"/>
        <v>0</v>
      </c>
      <c r="E52" s="14">
        <f t="shared" si="5"/>
        <v>9.5693779904306223E-4</v>
      </c>
      <c r="F52" s="14">
        <f>F51/$O51</f>
        <v>0</v>
      </c>
      <c r="G52" s="14">
        <f t="shared" si="5"/>
        <v>9.5693779904306223E-4</v>
      </c>
      <c r="H52" s="14">
        <f t="shared" si="5"/>
        <v>1.9138755980861245E-3</v>
      </c>
      <c r="I52" s="14">
        <f t="shared" si="5"/>
        <v>5.7416267942583732E-3</v>
      </c>
      <c r="J52" s="14">
        <f t="shared" si="5"/>
        <v>8.1339712918660281E-3</v>
      </c>
      <c r="K52" s="14">
        <f t="shared" si="5"/>
        <v>2.6315789473684209E-2</v>
      </c>
      <c r="L52" s="14">
        <f t="shared" si="5"/>
        <v>9.7607655502392338E-2</v>
      </c>
      <c r="M52" s="14">
        <f t="shared" si="5"/>
        <v>0.17799043062200956</v>
      </c>
      <c r="N52" s="14">
        <f t="shared" si="5"/>
        <v>0.67942583732057416</v>
      </c>
      <c r="O52" s="14">
        <f t="shared" si="5"/>
        <v>1</v>
      </c>
      <c r="S52" s="2"/>
      <c r="T52" s="2"/>
      <c r="U52" s="2"/>
      <c r="V52" s="2"/>
    </row>
    <row r="53" spans="1:22" x14ac:dyDescent="0.2">
      <c r="A53" s="45"/>
      <c r="B53" s="47"/>
      <c r="C53" s="47"/>
      <c r="D53" s="47"/>
      <c r="E53" s="47"/>
      <c r="F53" s="47"/>
      <c r="G53" s="46"/>
      <c r="H53" s="11"/>
      <c r="I53" s="48"/>
      <c r="J53" s="49"/>
      <c r="K53" s="49"/>
      <c r="L53" s="49"/>
      <c r="M53" s="49"/>
      <c r="N53" s="49"/>
      <c r="O53" s="50"/>
      <c r="S53" s="2"/>
      <c r="T53" s="2"/>
      <c r="U53" s="2"/>
      <c r="V53" s="2"/>
    </row>
    <row r="54" spans="1:22" x14ac:dyDescent="0.2">
      <c r="A54" s="73" t="s">
        <v>21</v>
      </c>
      <c r="B54" s="3" t="s">
        <v>22</v>
      </c>
      <c r="C54" s="34">
        <v>1</v>
      </c>
      <c r="D54" s="32">
        <v>0</v>
      </c>
      <c r="E54" s="32">
        <v>0</v>
      </c>
      <c r="F54" s="32">
        <v>1</v>
      </c>
      <c r="G54" s="32">
        <v>4</v>
      </c>
      <c r="H54" s="34">
        <v>8</v>
      </c>
      <c r="I54" s="34">
        <v>17</v>
      </c>
      <c r="J54" s="34">
        <v>36</v>
      </c>
      <c r="K54" s="34">
        <v>58</v>
      </c>
      <c r="L54" s="34">
        <v>79</v>
      </c>
      <c r="M54" s="34">
        <v>125</v>
      </c>
      <c r="N54" s="34">
        <v>234</v>
      </c>
      <c r="O54" s="34">
        <v>563</v>
      </c>
      <c r="S54" s="2"/>
      <c r="T54" s="2"/>
      <c r="U54" s="2"/>
      <c r="V54" s="2"/>
    </row>
    <row r="55" spans="1:22" x14ac:dyDescent="0.2">
      <c r="A55" s="74"/>
      <c r="B55" s="3" t="s">
        <v>25</v>
      </c>
      <c r="C55" s="32">
        <v>0</v>
      </c>
      <c r="D55" s="32">
        <v>0</v>
      </c>
      <c r="E55" s="32">
        <v>0</v>
      </c>
      <c r="F55" s="32">
        <v>0</v>
      </c>
      <c r="G55" s="32">
        <v>0</v>
      </c>
      <c r="H55" s="32">
        <v>1</v>
      </c>
      <c r="I55" s="32">
        <v>4</v>
      </c>
      <c r="J55" s="32">
        <v>1</v>
      </c>
      <c r="K55" s="32">
        <v>9</v>
      </c>
      <c r="L55" s="34">
        <v>18</v>
      </c>
      <c r="M55" s="34">
        <v>29</v>
      </c>
      <c r="N55" s="34">
        <v>123</v>
      </c>
      <c r="O55" s="34">
        <v>185</v>
      </c>
      <c r="S55" s="2"/>
      <c r="T55" s="2"/>
      <c r="U55" s="2"/>
      <c r="V55" s="2"/>
    </row>
    <row r="56" spans="1:22" x14ac:dyDescent="0.2">
      <c r="A56" s="74"/>
      <c r="B56" s="3" t="s">
        <v>24</v>
      </c>
      <c r="C56" s="32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1</v>
      </c>
      <c r="L56" s="34">
        <v>1</v>
      </c>
      <c r="M56" s="34">
        <v>10</v>
      </c>
      <c r="N56" s="34">
        <v>64</v>
      </c>
      <c r="O56" s="34">
        <v>76</v>
      </c>
      <c r="S56" s="2"/>
      <c r="T56" s="2"/>
      <c r="U56" s="2"/>
      <c r="V56" s="2"/>
    </row>
    <row r="57" spans="1:22" x14ac:dyDescent="0.2">
      <c r="A57" s="74"/>
      <c r="B57" s="3" t="s">
        <v>23</v>
      </c>
      <c r="C57" s="32">
        <v>2</v>
      </c>
      <c r="D57" s="32">
        <v>0</v>
      </c>
      <c r="E57" s="32">
        <v>1</v>
      </c>
      <c r="F57" s="32">
        <v>3</v>
      </c>
      <c r="G57" s="32">
        <v>3</v>
      </c>
      <c r="H57" s="32">
        <v>3</v>
      </c>
      <c r="I57" s="32">
        <v>5</v>
      </c>
      <c r="J57" s="32">
        <v>4</v>
      </c>
      <c r="K57" s="34">
        <v>5</v>
      </c>
      <c r="L57" s="34">
        <v>9</v>
      </c>
      <c r="M57" s="34">
        <v>10</v>
      </c>
      <c r="N57" s="34">
        <v>102</v>
      </c>
      <c r="O57" s="34">
        <v>147</v>
      </c>
      <c r="S57" s="2"/>
      <c r="T57" s="2"/>
      <c r="U57" s="2"/>
      <c r="V57" s="2"/>
    </row>
    <row r="58" spans="1:22" ht="13.5" thickBot="1" x14ac:dyDescent="0.25">
      <c r="A58" s="74"/>
      <c r="B58" s="8" t="s">
        <v>13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2</v>
      </c>
      <c r="K58" s="33">
        <v>0</v>
      </c>
      <c r="L58" s="35">
        <v>1</v>
      </c>
      <c r="M58" s="35">
        <v>8</v>
      </c>
      <c r="N58" s="35">
        <v>61</v>
      </c>
      <c r="O58" s="35">
        <v>72</v>
      </c>
      <c r="S58" s="2"/>
      <c r="T58" s="2"/>
      <c r="U58" s="2"/>
      <c r="V58" s="2"/>
    </row>
    <row r="59" spans="1:22" ht="13.5" thickTop="1" x14ac:dyDescent="0.2">
      <c r="A59" s="74"/>
      <c r="B59" s="11" t="s">
        <v>11</v>
      </c>
      <c r="C59" s="36">
        <v>3</v>
      </c>
      <c r="D59" s="36">
        <v>0</v>
      </c>
      <c r="E59" s="36">
        <v>1</v>
      </c>
      <c r="F59" s="36">
        <v>4</v>
      </c>
      <c r="G59" s="36">
        <v>7</v>
      </c>
      <c r="H59" s="36">
        <v>12</v>
      </c>
      <c r="I59" s="37">
        <v>26</v>
      </c>
      <c r="J59" s="37">
        <v>43</v>
      </c>
      <c r="K59" s="37">
        <v>73</v>
      </c>
      <c r="L59" s="37">
        <v>108</v>
      </c>
      <c r="M59" s="37">
        <v>182</v>
      </c>
      <c r="N59" s="37">
        <v>584</v>
      </c>
      <c r="O59" s="37">
        <v>1043</v>
      </c>
      <c r="S59" s="2"/>
      <c r="T59" s="2"/>
      <c r="U59" s="2"/>
      <c r="V59" s="2"/>
    </row>
    <row r="60" spans="1:22" x14ac:dyDescent="0.2">
      <c r="A60" s="75"/>
      <c r="B60" s="12" t="s">
        <v>12</v>
      </c>
      <c r="C60" s="14">
        <f t="shared" ref="C60:O60" si="6">C59/$O59</f>
        <v>2.8763183125599234E-3</v>
      </c>
      <c r="D60" s="14">
        <f t="shared" si="6"/>
        <v>0</v>
      </c>
      <c r="E60" s="14">
        <f t="shared" si="6"/>
        <v>9.5877277085330771E-4</v>
      </c>
      <c r="F60" s="14">
        <f>F59/$O59</f>
        <v>3.8350910834132309E-3</v>
      </c>
      <c r="G60" s="14">
        <f t="shared" si="6"/>
        <v>6.7114093959731542E-3</v>
      </c>
      <c r="H60" s="14">
        <f t="shared" si="6"/>
        <v>1.1505273250239693E-2</v>
      </c>
      <c r="I60" s="14">
        <f t="shared" si="6"/>
        <v>2.4928092042186004E-2</v>
      </c>
      <c r="J60" s="14">
        <f t="shared" si="6"/>
        <v>4.1227229146692232E-2</v>
      </c>
      <c r="K60" s="14">
        <f t="shared" si="6"/>
        <v>6.9990412272291469E-2</v>
      </c>
      <c r="L60" s="14">
        <f t="shared" si="6"/>
        <v>0.10354745925215723</v>
      </c>
      <c r="M60" s="14">
        <f t="shared" si="6"/>
        <v>0.17449664429530201</v>
      </c>
      <c r="N60" s="14">
        <f t="shared" si="6"/>
        <v>0.55992329817833175</v>
      </c>
      <c r="O60" s="14">
        <f t="shared" si="6"/>
        <v>1</v>
      </c>
      <c r="S60" s="2"/>
      <c r="T60" s="2"/>
      <c r="U60" s="2"/>
      <c r="V60" s="2"/>
    </row>
    <row r="63" spans="1:22" x14ac:dyDescent="0.2">
      <c r="A63" s="59" t="s">
        <v>39</v>
      </c>
    </row>
    <row r="64" spans="1:22" x14ac:dyDescent="0.2">
      <c r="A64" s="67" t="s">
        <v>32</v>
      </c>
    </row>
  </sheetData>
  <mergeCells count="7">
    <mergeCell ref="A54:A60"/>
    <mergeCell ref="A7:A12"/>
    <mergeCell ref="A46:A52"/>
    <mergeCell ref="A38:A44"/>
    <mergeCell ref="A30:A36"/>
    <mergeCell ref="A22:A28"/>
    <mergeCell ref="A14:A20"/>
  </mergeCells>
  <pageMargins left="0.70866141732283472" right="0.70866141732283472" top="0.35433070866141736" bottom="0.35433070866141736" header="0.31496062992125984" footer="0.31496062992125984"/>
  <pageSetup paperSize="9" scale="69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8A28AB-BC53-4A1C-970D-A35C6A7B4943}"/>
</file>

<file path=customXml/itemProps2.xml><?xml version="1.0" encoding="utf-8"?>
<ds:datastoreItem xmlns:ds="http://schemas.openxmlformats.org/officeDocument/2006/customXml" ds:itemID="{5724FD70-5FDF-4233-87E1-115994C4DDCE}"/>
</file>

<file path=customXml/itemProps3.xml><?xml version="1.0" encoding="utf-8"?>
<ds:datastoreItem xmlns:ds="http://schemas.openxmlformats.org/officeDocument/2006/customXml" ds:itemID="{DEA665F8-8951-499C-8175-69225C9694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