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B67234E1-F8E0-4EBC-ADA8-24AA6042C1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8" r:id="rId1"/>
    <sheet name="Flussi SIECIC" sheetId="2" r:id="rId2"/>
    <sheet name="Variazione pendenti SIECIC" sheetId="3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SIECIC'!$A$2:$B$53</definedName>
    <definedName name="_xlnm.Print_Area" localSheetId="2">'Variazione pendenti SIECIC'!$A$2:$F$13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H48" i="2"/>
  <c r="G33" i="2"/>
  <c r="H33" i="2"/>
  <c r="G18" i="2"/>
  <c r="H18" i="2"/>
  <c r="E33" i="2" l="1"/>
  <c r="F33" i="2"/>
  <c r="F48" i="2" l="1"/>
  <c r="E48" i="2"/>
  <c r="F18" i="2"/>
  <c r="E18" i="2"/>
  <c r="D48" i="2" l="1"/>
  <c r="C48" i="2"/>
  <c r="D33" i="2"/>
  <c r="C33" i="2"/>
  <c r="C35" i="2" s="1"/>
  <c r="D18" i="2"/>
  <c r="C18" i="2"/>
  <c r="G50" i="2"/>
  <c r="G35" i="2"/>
  <c r="G20" i="2"/>
  <c r="E50" i="2"/>
  <c r="E35" i="2"/>
  <c r="E20" i="2"/>
  <c r="C50" i="2"/>
  <c r="F11" i="3"/>
  <c r="F9" i="3"/>
  <c r="F7" i="3"/>
  <c r="C20" i="2" l="1"/>
</calcChain>
</file>

<file path=xl/sharedStrings.xml><?xml version="1.0" encoding="utf-8"?>
<sst xmlns="http://schemas.openxmlformats.org/spreadsheetml/2006/main" count="175" uniqueCount="68">
  <si>
    <t>Distretto di Bari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</si>
  <si>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</si>
  <si>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</si>
  <si>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</si>
  <si>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</si>
  <si>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</si>
  <si>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</si>
  <si>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</si>
  <si>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</si>
  <si>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</si>
  <si>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</si>
  <si>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</si>
  <si>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</si>
  <si>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</si>
  <si>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</si>
  <si>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Bari</t>
  </si>
  <si>
    <t>Tribunale Ordinario di Foggia</t>
  </si>
  <si>
    <t>Tribunale Ordinario di Trani</t>
  </si>
  <si>
    <t>Variazione</t>
  </si>
  <si>
    <t>Iscritti 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</si>
  <si>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</si>
  <si>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</si>
  <si>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</si>
  <si>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</si>
  <si>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</si>
  <si>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</si>
  <si>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</si>
  <si>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</si>
  <si>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</si>
  <si>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</si>
  <si>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</si>
  <si>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</si>
  <si>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</si>
  <si>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</si>
  <si>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</si>
  <si>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</si>
  <si>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</si>
  <si>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</si>
  <si>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</si>
  <si>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</si>
  <si>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</si>
  <si>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</si>
  <si>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</si>
  <si>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</si>
  <si>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</si>
  <si>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</si>
  <si>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</si>
  <si>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</si>
  <si>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</si>
  <si>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</si>
  <si>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</si>
  <si>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</si>
  <si>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</si>
  <si>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</si>
  <si>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</si>
  <si>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</si>
  <si>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</si>
  <si>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</si>
  <si>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</si>
  <si>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Fino al 2013</t>
  </si>
  <si>
    <t>Pendenti al 31/12/2021</t>
  </si>
  <si>
    <t>Pendenti al 31/12/2024</t>
  </si>
  <si>
    <t>Pendenti al 31 dicembre 2024</t>
  </si>
  <si>
    <t>Anni 2022 - 31 dicembre 2024</t>
  </si>
  <si>
    <t>Iscritti 2024</t>
  </si>
  <si>
    <t>Definiti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</si>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</sst>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0">
    <xf numFmtId="0" fontId="0" fillId="0" borderId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0" fillId="0" borderId="0" xfId="1" applyFont="1"/>
    <xf numFmtId="0" fontId="41" fillId="0" borderId="0" xfId="1" applyFont="1"/>
    <xf numFmtId="0" fontId="39" fillId="0" borderId="0" xfId="1" applyFont="1"/>
    <xf numFmtId="0" fontId="43" fillId="0" borderId="0" xfId="1" applyFont="1"/>
    <xf numFmtId="0" fontId="43" fillId="0" borderId="1" xfId="1" applyFont="1" applyBorder="1" applyAlignment="1">
      <alignment vertical="center"/>
    </xf>
    <xf numFmtId="0" fontId="41" fillId="0" borderId="1" xfId="1" applyFont="1" applyBorder="1"/>
    <xf numFmtId="0" fontId="44" fillId="0" borderId="2" xfId="1" applyFont="1" applyBorder="1"/>
    <xf numFmtId="3" fontId="43" fillId="0" borderId="2" xfId="1" applyNumberFormat="1" applyFont="1" applyBorder="1"/>
    <xf numFmtId="0" fontId="43" fillId="0" borderId="0" xfId="1" applyFont="1" applyAlignment="1">
      <alignment horizontal="left" vertical="center" wrapText="1"/>
    </xf>
    <xf numFmtId="0" fontId="45" fillId="0" borderId="0" xfId="1" applyFont="1"/>
    <xf numFmtId="3" fontId="41" fillId="0" borderId="0" xfId="1" applyNumberFormat="1" applyFont="1"/>
    <xf numFmtId="0" fontId="44" fillId="0" borderId="1" xfId="1" applyFont="1" applyBorder="1"/>
    <xf numFmtId="0" fontId="43" fillId="0" borderId="1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right" vertical="center" wrapText="1"/>
    </xf>
    <xf numFmtId="0" fontId="43" fillId="0" borderId="1" xfId="1" applyFont="1" applyBorder="1" applyAlignment="1">
      <alignment vertical="center" wrapText="1"/>
    </xf>
    <xf numFmtId="0" fontId="45" fillId="0" borderId="1" xfId="1" applyFont="1" applyBorder="1" applyAlignment="1">
      <alignment vertical="center"/>
    </xf>
    <xf numFmtId="3" fontId="43" fillId="0" borderId="1" xfId="1" applyNumberFormat="1" applyFont="1" applyBorder="1" applyAlignment="1">
      <alignment horizontal="center" vertical="center"/>
    </xf>
    <xf numFmtId="3" fontId="43" fillId="0" borderId="5" xfId="1" applyNumberFormat="1" applyFont="1" applyBorder="1" applyAlignment="1">
      <alignment horizontal="center" vertical="center"/>
    </xf>
    <xf numFmtId="164" fontId="43" fillId="0" borderId="1" xfId="2" applyNumberFormat="1" applyFont="1" applyBorder="1" applyAlignment="1">
      <alignment horizontal="center" vertical="center"/>
    </xf>
    <xf numFmtId="0" fontId="41" fillId="0" borderId="0" xfId="1" applyFont="1" applyAlignment="1">
      <alignment vertical="center"/>
    </xf>
    <xf numFmtId="0" fontId="43" fillId="0" borderId="0" xfId="1" applyFont="1" applyAlignment="1">
      <alignment vertical="center" wrapText="1"/>
    </xf>
    <xf numFmtId="3" fontId="43" fillId="0" borderId="0" xfId="1" applyNumberFormat="1" applyFont="1" applyAlignment="1">
      <alignment horizontal="center"/>
    </xf>
    <xf numFmtId="164" fontId="43" fillId="0" borderId="0" xfId="2" applyNumberFormat="1" applyFont="1" applyBorder="1" applyAlignment="1">
      <alignment horizontal="center"/>
    </xf>
    <xf numFmtId="0" fontId="43" fillId="0" borderId="0" xfId="0" applyFont="1"/>
    <xf numFmtId="0" fontId="43" fillId="0" borderId="1" xfId="0" applyFont="1" applyBorder="1" applyAlignment="1">
      <alignment horizontal="right" vertical="center" wrapText="1"/>
    </xf>
    <xf numFmtId="0" fontId="41" fillId="0" borderId="0" xfId="0" applyFont="1"/>
    <xf numFmtId="3" fontId="41" fillId="0" borderId="1" xfId="0" applyNumberFormat="1" applyFont="1" applyBorder="1"/>
    <xf numFmtId="3" fontId="41" fillId="0" borderId="0" xfId="0" applyNumberFormat="1" applyFont="1"/>
    <xf numFmtId="0" fontId="41" fillId="0" borderId="1" xfId="0" applyFont="1" applyBorder="1"/>
    <xf numFmtId="0" fontId="46" fillId="0" borderId="0" xfId="19" applyFont="1"/>
    <xf numFmtId="3" fontId="41" fillId="0" borderId="2" xfId="0" applyNumberFormat="1" applyFont="1" applyBorder="1"/>
    <xf numFmtId="0" fontId="41" fillId="0" borderId="2" xfId="0" applyFont="1" applyBorder="1"/>
    <xf numFmtId="0" fontId="47" fillId="0" borderId="0" xfId="57" applyFont="1"/>
    <xf numFmtId="0" fontId="12" fillId="0" borderId="0" xfId="57"/>
    <xf numFmtId="0" fontId="39" fillId="0" borderId="0" xfId="57" applyFont="1"/>
    <xf numFmtId="0" fontId="39" fillId="0" borderId="1" xfId="57" applyFont="1" applyBorder="1"/>
    <xf numFmtId="0" fontId="12" fillId="0" borderId="1" xfId="57" applyBorder="1" applyAlignment="1">
      <alignment vertical="center"/>
    </xf>
    <xf numFmtId="0" fontId="12" fillId="0" borderId="1" xfId="57" applyBorder="1" applyAlignment="1">
      <alignment horizontal="left" vertical="center" wrapText="1"/>
    </xf>
    <xf numFmtId="0" fontId="11" fillId="0" borderId="1" xfId="57" applyFont="1" applyBorder="1" applyAlignment="1">
      <alignment vertical="center" wrapText="1"/>
    </xf>
    <xf numFmtId="0" fontId="49" fillId="0" borderId="0" xfId="0" applyFont="1"/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1" xfId="0" quotePrefix="1" applyFont="1" applyBorder="1" applyAlignment="1">
      <alignment horizontal="center" vertical="center" wrapText="1"/>
    </xf>
    <xf numFmtId="0" fontId="49" fillId="0" borderId="1" xfId="0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9" fontId="50" fillId="0" borderId="1" xfId="58" applyFont="1" applyBorder="1"/>
    <xf numFmtId="9" fontId="50" fillId="0" borderId="0" xfId="58" applyFont="1" applyBorder="1"/>
    <xf numFmtId="0" fontId="43" fillId="0" borderId="1" xfId="0" applyFont="1" applyBorder="1" applyAlignment="1">
      <alignment horizontal="center" vertical="center" wrapText="1"/>
    </xf>
    <xf numFmtId="0" fontId="43" fillId="0" borderId="0" xfId="67" applyFont="1"/>
    <xf numFmtId="0" fontId="40" fillId="0" borderId="0" xfId="68" applyFont="1"/>
    <xf numFmtId="0" fontId="39" fillId="0" borderId="0" xfId="68" applyFont="1"/>
    <xf numFmtId="0" fontId="43" fillId="0" borderId="0" xfId="68" applyFont="1"/>
    <xf numFmtId="0" fontId="43" fillId="0" borderId="1" xfId="68" applyFont="1" applyBorder="1"/>
    <xf numFmtId="0" fontId="45" fillId="0" borderId="0" xfId="69" applyFont="1"/>
    <xf numFmtId="0" fontId="12" fillId="0" borderId="0" xfId="57" applyAlignment="1">
      <alignment horizontal="left" vertical="center" wrapText="1"/>
    </xf>
    <xf numFmtId="0" fontId="43" fillId="0" borderId="1" xfId="1" applyFont="1" applyBorder="1" applyAlignment="1">
      <alignment horizontal="left" vertical="center" wrapText="1"/>
    </xf>
    <xf numFmtId="4" fontId="43" fillId="0" borderId="3" xfId="1" applyNumberFormat="1" applyFont="1" applyBorder="1" applyAlignment="1">
      <alignment horizontal="center" vertical="center"/>
    </xf>
    <xf numFmtId="4" fontId="43" fillId="0" borderId="4" xfId="1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</cellXfs>
  <cellStyles count="70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4" xr:uid="{00000000-0005-0000-0000-000004000000}"/>
    <cellStyle name="Normale 2 2 12" xfId="27" xr:uid="{00000000-0005-0000-0000-000005000000}"/>
    <cellStyle name="Normale 2 2 13" xfId="29" xr:uid="{00000000-0005-0000-0000-000006000000}"/>
    <cellStyle name="Normale 2 2 13 2" xfId="35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6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3 2" xfId="54" xr:uid="{00000000-0005-0000-0000-000013000000}"/>
    <cellStyle name="Normale 2 2 24" xfId="52" xr:uid="{00000000-0005-0000-0000-000014000000}"/>
    <cellStyle name="Normale 2 2 25" xfId="55" xr:uid="{00000000-0005-0000-0000-000015000000}"/>
    <cellStyle name="Normale 2 2 26" xfId="59" xr:uid="{00000000-0005-0000-0000-000016000000}"/>
    <cellStyle name="Normale 2 2 27" xfId="60" xr:uid="{00000000-0005-0000-0000-000017000000}"/>
    <cellStyle name="Normale 2 2 28" xfId="61" xr:uid="{00000000-0005-0000-0000-000018000000}"/>
    <cellStyle name="Normale 2 2 29" xfId="62" xr:uid="{00000000-0005-0000-0000-000019000000}"/>
    <cellStyle name="Normale 2 2 3" xfId="7" xr:uid="{00000000-0005-0000-0000-00001A000000}"/>
    <cellStyle name="Normale 2 2 30" xfId="63" xr:uid="{00000000-0005-0000-0000-00001B000000}"/>
    <cellStyle name="Normale 2 2 30 2" xfId="69" xr:uid="{70117595-1A86-484D-A1DB-F8C9AD07C135}"/>
    <cellStyle name="Normale 2 2 31" xfId="64" xr:uid="{00000000-0005-0000-0000-00001C000000}"/>
    <cellStyle name="Normale 2 2 32" xfId="65" xr:uid="{285D623D-3011-4B9A-9ED1-5E3B2C1F71FB}"/>
    <cellStyle name="Normale 2 2 33" xfId="66" xr:uid="{C0E31B31-1247-41A2-84F6-E3CB6E26E934}"/>
    <cellStyle name="Normale 2 2 34" xfId="67" xr:uid="{8BA846CE-371B-4A03-AA49-7DA74FFF08E2}"/>
    <cellStyle name="Normale 2 2 35" xfId="68" xr:uid="{E0894DCC-C6BF-4BC2-B4DC-6F3396C3B8E0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2" xr:uid="{00000000-0005-0000-0000-000023000000}"/>
    <cellStyle name="Normale 2 2 9 3" xfId="25" xr:uid="{00000000-0005-0000-0000-000024000000}"/>
    <cellStyle name="Normale 3" xfId="57" xr:uid="{00000000-0005-0000-0000-000025000000}"/>
    <cellStyle name="Percentuale" xfId="58" builtinId="5"/>
    <cellStyle name="Percentuale 2" xfId="2" xr:uid="{00000000-0005-0000-0000-000027000000}"/>
    <cellStyle name="Percentuale 2 2" xfId="4" xr:uid="{00000000-0005-0000-0000-000028000000}"/>
    <cellStyle name="Percentuale 2 2 10" xfId="23" xr:uid="{00000000-0005-0000-0000-000029000000}"/>
    <cellStyle name="Percentuale 2 2 11" xfId="26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7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3" xfId="8" xr:uid="{00000000-0005-0000-0000-000038000000}"/>
    <cellStyle name="Percentuale 2 2 4" xfId="10" xr:uid="{00000000-0005-0000-0000-000039000000}"/>
    <cellStyle name="Percentuale 2 2 5" xfId="12" xr:uid="{00000000-0005-0000-0000-00003A000000}"/>
    <cellStyle name="Percentuale 2 2 6" xfId="14" xr:uid="{00000000-0005-0000-0000-00003B000000}"/>
    <cellStyle name="Percentuale 2 2 7" xfId="16" xr:uid="{00000000-0005-0000-0000-00003C000000}"/>
    <cellStyle name="Percentuale 2 2 8" xfId="18" xr:uid="{00000000-0005-0000-0000-00003D000000}"/>
    <cellStyle name="Percentuale 2 2 9" xfId="20" xr:uid="{00000000-0005-0000-0000-00003E000000}"/>
    <cellStyle name="Percentuale 3" xfId="53" xr:uid="{00000000-0005-0000-0000-00003F000000}"/>
    <cellStyle name="Percentuale 4" xfId="56" xr:uid="{00000000-0005-0000-0000-000040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E21" sqref="E21"/>
    </sheetView>
  </sheetViews>
  <sheetFormatPr defaultColWidth="9.140625" defaultRowHeight="15" x14ac:dyDescent="0.25"/>
  <cols>
    <col min="1" max="1" width="51.7109375" style="34" customWidth="1"/>
    <col min="2" max="2" width="71" style="34" customWidth="1"/>
    <col min="3" max="16384" width="9.140625" style="34"/>
  </cols>
  <sheetData>
    <row r="1" spans="1:2" x14ac:dyDescent="0.25">
      <c r="A1" s="33" t="s">
        <v>32</v>
      </c>
    </row>
    <row r="2" spans="1:2" x14ac:dyDescent="0.25">
      <c r="A2" s="34" t="s">
        <v>33</v>
      </c>
      <c r="B2" s="34" t="s">
        <v>34</v>
      </c>
    </row>
    <row r="3" spans="1:2" x14ac:dyDescent="0.25">
      <c r="A3" s="34" t="s">
        <v>35</v>
      </c>
      <c r="B3" s="34" t="s">
        <v>36</v>
      </c>
    </row>
    <row r="4" spans="1:2" x14ac:dyDescent="0.25">
      <c r="A4" s="34" t="s">
        <v>37</v>
      </c>
      <c r="B4" s="34" t="s">
        <v>38</v>
      </c>
    </row>
    <row r="5" spans="1:2" x14ac:dyDescent="0.25">
      <c r="A5" s="34" t="s">
        <v>2</v>
      </c>
      <c r="B5" s="34" t="s">
        <v>39</v>
      </c>
    </row>
    <row r="6" spans="1:2" x14ac:dyDescent="0.25">
      <c r="A6" s="34" t="s">
        <v>40</v>
      </c>
      <c r="B6" s="34" t="s">
        <v>41</v>
      </c>
    </row>
    <row r="7" spans="1:2" x14ac:dyDescent="0.25">
      <c r="A7" s="34" t="s">
        <v>42</v>
      </c>
      <c r="B7" s="34" t="s">
        <v>43</v>
      </c>
    </row>
    <row r="8" spans="1:2" x14ac:dyDescent="0.25">
      <c r="A8" s="34" t="s">
        <v>44</v>
      </c>
      <c r="B8" s="34" t="s">
        <v>45</v>
      </c>
    </row>
    <row r="9" spans="1:2" x14ac:dyDescent="0.25">
      <c r="A9" s="34" t="s">
        <v>46</v>
      </c>
      <c r="B9" s="34" t="s">
        <v>47</v>
      </c>
    </row>
    <row r="11" spans="1:2" x14ac:dyDescent="0.25">
      <c r="A11" s="35" t="s">
        <v>48</v>
      </c>
    </row>
    <row r="12" spans="1:2" x14ac:dyDescent="0.25">
      <c r="A12" s="56" t="s">
        <v>49</v>
      </c>
      <c r="B12" s="56"/>
    </row>
    <row r="13" spans="1:2" x14ac:dyDescent="0.25">
      <c r="A13" s="56"/>
      <c r="B13" s="56"/>
    </row>
    <row r="14" spans="1:2" x14ac:dyDescent="0.25">
      <c r="A14" s="34" t="s">
        <v>50</v>
      </c>
    </row>
    <row r="16" spans="1:2" x14ac:dyDescent="0.25">
      <c r="A16" s="36" t="s">
        <v>51</v>
      </c>
      <c r="B16" s="36" t="s">
        <v>52</v>
      </c>
    </row>
    <row r="17" spans="1:2" ht="17.25" customHeight="1" x14ac:dyDescent="0.25">
      <c r="A17" s="37" t="s">
        <v>21</v>
      </c>
      <c r="B17" s="37" t="s">
        <v>53</v>
      </c>
    </row>
    <row r="18" spans="1:2" ht="30" x14ac:dyDescent="0.25">
      <c r="A18" s="37" t="s">
        <v>22</v>
      </c>
      <c r="B18" s="39" t="s">
        <v>56</v>
      </c>
    </row>
    <row r="19" spans="1:2" ht="45" x14ac:dyDescent="0.25">
      <c r="A19" s="37" t="s">
        <v>23</v>
      </c>
      <c r="B19" s="38" t="s">
        <v>54</v>
      </c>
    </row>
    <row r="20" spans="1:2" x14ac:dyDescent="0.25">
      <c r="A20" s="37" t="s">
        <v>24</v>
      </c>
      <c r="B20" s="37" t="s">
        <v>55</v>
      </c>
    </row>
    <row r="21" spans="1:2" ht="30" x14ac:dyDescent="0.25">
      <c r="A21" s="37" t="s">
        <v>25</v>
      </c>
      <c r="B21" s="39" t="s">
        <v>56</v>
      </c>
    </row>
    <row r="22" spans="1:2" ht="45" x14ac:dyDescent="0.25">
      <c r="A22" s="37" t="s">
        <v>26</v>
      </c>
      <c r="B22" s="38" t="s">
        <v>54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showGridLines="0" topLeftCell="A6" zoomScale="80" zoomScaleNormal="80" workbookViewId="0">
      <selection activeCell="J42" sqref="J42"/>
    </sheetView>
  </sheetViews>
  <sheetFormatPr defaultColWidth="9.140625" defaultRowHeight="12.75" x14ac:dyDescent="0.2"/>
  <cols>
    <col min="1" max="1" width="19.42578125" style="4" customWidth="1"/>
    <col min="2" max="2" width="48" style="2" customWidth="1"/>
    <col min="3" max="3" width="8.42578125" style="26" customWidth="1"/>
    <col min="4" max="4" width="9.28515625" style="26" customWidth="1"/>
    <col min="5" max="5" width="8.7109375" style="26" customWidth="1"/>
    <col min="6" max="6" width="7.7109375" style="26" customWidth="1"/>
    <col min="7" max="7" width="9.5703125" style="26" customWidth="1"/>
    <col min="8" max="8" width="9.28515625" style="26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4" t="s">
        <v>63</v>
      </c>
    </row>
    <row r="6" spans="1:8" ht="25.5" x14ac:dyDescent="0.2">
      <c r="A6" s="5" t="s">
        <v>2</v>
      </c>
      <c r="B6" s="5" t="s">
        <v>8</v>
      </c>
      <c r="C6" s="25" t="s">
        <v>19</v>
      </c>
      <c r="D6" s="25" t="s">
        <v>20</v>
      </c>
      <c r="E6" s="25" t="s">
        <v>57</v>
      </c>
      <c r="F6" s="25" t="s">
        <v>58</v>
      </c>
      <c r="G6" s="25" t="s">
        <v>64</v>
      </c>
      <c r="H6" s="25" t="s">
        <v>65</v>
      </c>
    </row>
    <row r="7" spans="1:8" x14ac:dyDescent="0.2">
      <c r="A7" s="57" t="s">
        <v>15</v>
      </c>
      <c r="B7" s="6" t="s">
        <v>3</v>
      </c>
      <c r="C7" s="27">
        <v>4087</v>
      </c>
      <c r="D7" s="27">
        <v>3322</v>
      </c>
      <c r="E7" s="27">
        <v>3628</v>
      </c>
      <c r="F7" s="27">
        <v>4002</v>
      </c>
      <c r="G7" s="27">
        <v>4118</v>
      </c>
      <c r="H7" s="27">
        <v>4601</v>
      </c>
    </row>
    <row r="8" spans="1:8" x14ac:dyDescent="0.2">
      <c r="A8" s="57" t="s">
        <v>9</v>
      </c>
      <c r="B8" s="6" t="s">
        <v>4</v>
      </c>
      <c r="C8" s="27">
        <v>544</v>
      </c>
      <c r="D8" s="27">
        <v>1010</v>
      </c>
      <c r="E8" s="27">
        <v>529</v>
      </c>
      <c r="F8" s="27">
        <v>1061</v>
      </c>
      <c r="G8" s="27">
        <v>531</v>
      </c>
      <c r="H8" s="27">
        <v>937</v>
      </c>
    </row>
    <row r="9" spans="1:8" x14ac:dyDescent="0.2">
      <c r="A9" s="57" t="s">
        <v>9</v>
      </c>
      <c r="B9" s="6" t="s">
        <v>5</v>
      </c>
      <c r="C9" s="27">
        <v>188</v>
      </c>
      <c r="D9" s="27">
        <v>258</v>
      </c>
      <c r="E9" s="27">
        <v>1</v>
      </c>
      <c r="F9" s="27">
        <v>28</v>
      </c>
      <c r="G9" s="27">
        <v>0</v>
      </c>
      <c r="H9" s="27">
        <v>1</v>
      </c>
    </row>
    <row r="10" spans="1:8" x14ac:dyDescent="0.2">
      <c r="A10" s="57" t="s">
        <v>9</v>
      </c>
      <c r="B10" s="6" t="s">
        <v>10</v>
      </c>
      <c r="C10" s="27">
        <v>112</v>
      </c>
      <c r="D10" s="27">
        <v>306</v>
      </c>
      <c r="E10" s="27">
        <v>7</v>
      </c>
      <c r="F10" s="27">
        <v>387</v>
      </c>
      <c r="G10" s="27">
        <v>1</v>
      </c>
      <c r="H10" s="27">
        <v>301</v>
      </c>
    </row>
    <row r="11" spans="1:8" x14ac:dyDescent="0.2">
      <c r="A11" s="57" t="s">
        <v>9</v>
      </c>
      <c r="B11" s="6" t="s">
        <v>6</v>
      </c>
      <c r="C11" s="27">
        <v>13</v>
      </c>
      <c r="D11" s="27">
        <v>32</v>
      </c>
      <c r="E11" s="27">
        <v>0</v>
      </c>
      <c r="F11" s="27">
        <v>14</v>
      </c>
      <c r="G11" s="27">
        <v>0</v>
      </c>
      <c r="H11" s="27">
        <v>11</v>
      </c>
    </row>
    <row r="12" spans="1:8" x14ac:dyDescent="0.2">
      <c r="A12" s="57"/>
      <c r="B12" s="32" t="s">
        <v>21</v>
      </c>
      <c r="C12" s="31">
        <v>101</v>
      </c>
      <c r="D12" s="31">
        <v>26</v>
      </c>
      <c r="E12" s="31">
        <v>291</v>
      </c>
      <c r="F12" s="31">
        <v>272</v>
      </c>
      <c r="G12" s="31">
        <v>309</v>
      </c>
      <c r="H12" s="31">
        <v>309</v>
      </c>
    </row>
    <row r="13" spans="1:8" x14ac:dyDescent="0.2">
      <c r="A13" s="57"/>
      <c r="B13" s="32" t="s">
        <v>22</v>
      </c>
      <c r="C13" s="31">
        <v>38</v>
      </c>
      <c r="D13" s="31">
        <v>18</v>
      </c>
      <c r="E13" s="31">
        <v>117</v>
      </c>
      <c r="F13" s="31">
        <v>80</v>
      </c>
      <c r="G13" s="31">
        <v>204</v>
      </c>
      <c r="H13" s="31">
        <v>195</v>
      </c>
    </row>
    <row r="14" spans="1:8" x14ac:dyDescent="0.2">
      <c r="A14" s="57"/>
      <c r="B14" s="32" t="s">
        <v>23</v>
      </c>
      <c r="C14" s="31">
        <v>23</v>
      </c>
      <c r="D14" s="31">
        <v>5</v>
      </c>
      <c r="E14" s="31">
        <v>29</v>
      </c>
      <c r="F14" s="31">
        <v>26</v>
      </c>
      <c r="G14" s="31">
        <v>31</v>
      </c>
      <c r="H14" s="31">
        <v>34</v>
      </c>
    </row>
    <row r="15" spans="1:8" x14ac:dyDescent="0.2">
      <c r="A15" s="57"/>
      <c r="B15" s="32" t="s">
        <v>24</v>
      </c>
      <c r="C15" s="31">
        <v>14</v>
      </c>
      <c r="D15" s="31">
        <v>0</v>
      </c>
      <c r="E15" s="31">
        <v>157</v>
      </c>
      <c r="F15" s="31">
        <v>11</v>
      </c>
      <c r="G15" s="31">
        <v>204</v>
      </c>
      <c r="H15" s="31">
        <v>63</v>
      </c>
    </row>
    <row r="16" spans="1:8" x14ac:dyDescent="0.2">
      <c r="A16" s="57"/>
      <c r="B16" s="32" t="s">
        <v>25</v>
      </c>
      <c r="C16" s="31">
        <v>9</v>
      </c>
      <c r="D16" s="31">
        <v>0</v>
      </c>
      <c r="E16" s="31">
        <v>72</v>
      </c>
      <c r="F16" s="31">
        <v>2</v>
      </c>
      <c r="G16" s="31">
        <v>182</v>
      </c>
      <c r="H16" s="31">
        <v>6</v>
      </c>
    </row>
    <row r="17" spans="1:8" x14ac:dyDescent="0.2">
      <c r="A17" s="57"/>
      <c r="B17" s="29" t="s">
        <v>26</v>
      </c>
      <c r="C17" s="31">
        <v>1</v>
      </c>
      <c r="D17" s="31">
        <v>0</v>
      </c>
      <c r="E17" s="31">
        <v>14</v>
      </c>
      <c r="F17" s="31">
        <v>6</v>
      </c>
      <c r="G17" s="31">
        <v>22</v>
      </c>
      <c r="H17" s="31">
        <v>9</v>
      </c>
    </row>
    <row r="18" spans="1:8" x14ac:dyDescent="0.2">
      <c r="A18" s="57"/>
      <c r="B18" s="7" t="s">
        <v>11</v>
      </c>
      <c r="C18" s="8">
        <f>SUM(C7:C17)</f>
        <v>5130</v>
      </c>
      <c r="D18" s="8">
        <f>SUM(D7:D17)</f>
        <v>4977</v>
      </c>
      <c r="E18" s="8">
        <f>SUM(E7:E17)</f>
        <v>4845</v>
      </c>
      <c r="F18" s="8">
        <f>SUM(F7:F17)</f>
        <v>5889</v>
      </c>
      <c r="G18" s="8">
        <f t="shared" ref="G18:H18" si="0">SUM(G7:G17)</f>
        <v>5602</v>
      </c>
      <c r="H18" s="8">
        <f t="shared" si="0"/>
        <v>6467</v>
      </c>
    </row>
    <row r="19" spans="1:8" ht="7.15" customHeight="1" x14ac:dyDescent="0.2">
      <c r="A19" s="9"/>
      <c r="B19" s="10"/>
      <c r="C19" s="28"/>
      <c r="D19" s="28"/>
      <c r="E19" s="28"/>
      <c r="F19" s="28"/>
      <c r="G19" s="28"/>
      <c r="H19" s="28"/>
    </row>
    <row r="20" spans="1:8" ht="13.5" customHeight="1" x14ac:dyDescent="0.2">
      <c r="A20" s="9"/>
      <c r="B20" s="12" t="s">
        <v>12</v>
      </c>
      <c r="C20" s="58">
        <f>D18/C18</f>
        <v>0.97017543859649125</v>
      </c>
      <c r="D20" s="59"/>
      <c r="E20" s="58">
        <f>F18/E18</f>
        <v>1.2154798761609906</v>
      </c>
      <c r="F20" s="59"/>
      <c r="G20" s="58">
        <f>H18/G18</f>
        <v>1.1544091395930025</v>
      </c>
      <c r="H20" s="59"/>
    </row>
    <row r="21" spans="1:8" x14ac:dyDescent="0.2">
      <c r="C21" s="28"/>
      <c r="D21" s="28"/>
      <c r="E21" s="28"/>
      <c r="F21" s="28"/>
      <c r="G21" s="28"/>
      <c r="H21" s="28"/>
    </row>
    <row r="22" spans="1:8" x14ac:dyDescent="0.2">
      <c r="A22" s="57" t="s">
        <v>16</v>
      </c>
      <c r="B22" s="6" t="s">
        <v>3</v>
      </c>
      <c r="C22" s="27">
        <v>2444</v>
      </c>
      <c r="D22" s="27">
        <v>2912</v>
      </c>
      <c r="E22" s="27">
        <v>1898</v>
      </c>
      <c r="F22" s="27">
        <v>2395</v>
      </c>
      <c r="G22" s="27">
        <v>2230</v>
      </c>
      <c r="H22" s="27">
        <v>1962</v>
      </c>
    </row>
    <row r="23" spans="1:8" x14ac:dyDescent="0.2">
      <c r="A23" s="57" t="s">
        <v>13</v>
      </c>
      <c r="B23" s="6" t="s">
        <v>4</v>
      </c>
      <c r="C23" s="27">
        <v>446</v>
      </c>
      <c r="D23" s="27">
        <v>972</v>
      </c>
      <c r="E23" s="27">
        <v>438</v>
      </c>
      <c r="F23" s="27">
        <v>876</v>
      </c>
      <c r="G23" s="27">
        <v>504</v>
      </c>
      <c r="H23" s="27">
        <v>785</v>
      </c>
    </row>
    <row r="24" spans="1:8" x14ac:dyDescent="0.2">
      <c r="A24" s="57" t="s">
        <v>13</v>
      </c>
      <c r="B24" s="6" t="s">
        <v>5</v>
      </c>
      <c r="C24" s="29">
        <v>82</v>
      </c>
      <c r="D24" s="27">
        <v>140</v>
      </c>
      <c r="E24" s="29">
        <v>0</v>
      </c>
      <c r="F24" s="27">
        <v>12</v>
      </c>
      <c r="G24" s="29">
        <v>0</v>
      </c>
      <c r="H24" s="27">
        <v>1</v>
      </c>
    </row>
    <row r="25" spans="1:8" x14ac:dyDescent="0.2">
      <c r="A25" s="57" t="s">
        <v>13</v>
      </c>
      <c r="B25" s="6" t="s">
        <v>10</v>
      </c>
      <c r="C25" s="27">
        <v>55</v>
      </c>
      <c r="D25" s="27">
        <v>178</v>
      </c>
      <c r="E25" s="27">
        <v>6</v>
      </c>
      <c r="F25" s="27">
        <v>181</v>
      </c>
      <c r="G25" s="27">
        <v>1</v>
      </c>
      <c r="H25" s="27">
        <v>115</v>
      </c>
    </row>
    <row r="26" spans="1:8" x14ac:dyDescent="0.2">
      <c r="A26" s="57" t="s">
        <v>13</v>
      </c>
      <c r="B26" s="6" t="s">
        <v>6</v>
      </c>
      <c r="C26" s="27">
        <v>4</v>
      </c>
      <c r="D26" s="27">
        <v>6</v>
      </c>
      <c r="E26" s="27">
        <v>2</v>
      </c>
      <c r="F26" s="27">
        <v>9</v>
      </c>
      <c r="G26" s="27">
        <v>0</v>
      </c>
      <c r="H26" s="27">
        <v>12</v>
      </c>
    </row>
    <row r="27" spans="1:8" x14ac:dyDescent="0.2">
      <c r="A27" s="57"/>
      <c r="B27" s="32" t="s">
        <v>21</v>
      </c>
      <c r="C27" s="31">
        <v>36</v>
      </c>
      <c r="D27" s="31">
        <v>1</v>
      </c>
      <c r="E27" s="31">
        <v>124</v>
      </c>
      <c r="F27" s="31">
        <v>101</v>
      </c>
      <c r="G27" s="31">
        <v>141</v>
      </c>
      <c r="H27" s="31">
        <v>133</v>
      </c>
    </row>
    <row r="28" spans="1:8" x14ac:dyDescent="0.2">
      <c r="A28" s="57"/>
      <c r="B28" s="32" t="s">
        <v>22</v>
      </c>
      <c r="C28" s="31">
        <v>13</v>
      </c>
      <c r="D28" s="31">
        <v>2</v>
      </c>
      <c r="E28" s="31">
        <v>41</v>
      </c>
      <c r="F28" s="31">
        <v>16</v>
      </c>
      <c r="G28" s="31">
        <v>52</v>
      </c>
      <c r="H28" s="31">
        <v>41</v>
      </c>
    </row>
    <row r="29" spans="1:8" x14ac:dyDescent="0.2">
      <c r="A29" s="57"/>
      <c r="B29" s="32" t="s">
        <v>23</v>
      </c>
      <c r="C29" s="31">
        <v>1</v>
      </c>
      <c r="D29" s="31">
        <v>0</v>
      </c>
      <c r="E29" s="31">
        <v>13</v>
      </c>
      <c r="F29" s="31">
        <v>8</v>
      </c>
      <c r="G29" s="31">
        <v>13</v>
      </c>
      <c r="H29" s="31">
        <v>10</v>
      </c>
    </row>
    <row r="30" spans="1:8" x14ac:dyDescent="0.2">
      <c r="A30" s="57"/>
      <c r="B30" s="32" t="s">
        <v>24</v>
      </c>
      <c r="C30" s="31"/>
      <c r="D30" s="31"/>
      <c r="E30" s="31">
        <v>57</v>
      </c>
      <c r="F30" s="31">
        <v>0</v>
      </c>
      <c r="G30" s="31">
        <v>81</v>
      </c>
      <c r="H30" s="31">
        <v>13</v>
      </c>
    </row>
    <row r="31" spans="1:8" x14ac:dyDescent="0.2">
      <c r="A31" s="57"/>
      <c r="B31" s="32" t="s">
        <v>25</v>
      </c>
      <c r="C31" s="31"/>
      <c r="D31" s="31"/>
      <c r="E31" s="31">
        <v>4</v>
      </c>
      <c r="F31" s="31">
        <v>0</v>
      </c>
      <c r="G31" s="31">
        <v>31</v>
      </c>
      <c r="H31" s="31">
        <v>0</v>
      </c>
    </row>
    <row r="32" spans="1:8" x14ac:dyDescent="0.2">
      <c r="A32" s="57"/>
      <c r="B32" s="29" t="s">
        <v>26</v>
      </c>
      <c r="C32" s="31"/>
      <c r="D32" s="31"/>
      <c r="E32" s="31">
        <v>4</v>
      </c>
      <c r="F32" s="31">
        <v>1</v>
      </c>
      <c r="G32" s="31">
        <v>2</v>
      </c>
      <c r="H32" s="31">
        <v>4</v>
      </c>
    </row>
    <row r="33" spans="1:8" x14ac:dyDescent="0.2">
      <c r="A33" s="57"/>
      <c r="B33" s="7" t="s">
        <v>11</v>
      </c>
      <c r="C33" s="8">
        <f>SUM(C22:C29)</f>
        <v>3081</v>
      </c>
      <c r="D33" s="8">
        <f>SUM(D22:D29)</f>
        <v>4211</v>
      </c>
      <c r="E33" s="8">
        <f>SUM(E22:E32)</f>
        <v>2587</v>
      </c>
      <c r="F33" s="8">
        <f>SUM(F22:F32)</f>
        <v>3599</v>
      </c>
      <c r="G33" s="8">
        <f t="shared" ref="G33:H33" si="1">SUM(G22:G32)</f>
        <v>3055</v>
      </c>
      <c r="H33" s="8">
        <f t="shared" si="1"/>
        <v>3076</v>
      </c>
    </row>
    <row r="34" spans="1:8" ht="7.15" customHeight="1" x14ac:dyDescent="0.2">
      <c r="A34" s="9"/>
      <c r="B34" s="10"/>
      <c r="C34" s="28"/>
      <c r="D34" s="28"/>
      <c r="E34" s="28"/>
      <c r="F34" s="28"/>
      <c r="G34" s="28"/>
      <c r="H34" s="28"/>
    </row>
    <row r="35" spans="1:8" x14ac:dyDescent="0.2">
      <c r="A35" s="9"/>
      <c r="B35" s="12" t="s">
        <v>12</v>
      </c>
      <c r="C35" s="58">
        <f>D33/C33</f>
        <v>1.3667640376501136</v>
      </c>
      <c r="D35" s="59"/>
      <c r="E35" s="58">
        <f>F33/E33</f>
        <v>1.3911867027444917</v>
      </c>
      <c r="F35" s="59"/>
      <c r="G35" s="58">
        <f>H33/G33</f>
        <v>1.006873977086743</v>
      </c>
      <c r="H35" s="59"/>
    </row>
    <row r="36" spans="1:8" x14ac:dyDescent="0.2">
      <c r="C36" s="28"/>
      <c r="D36" s="28"/>
      <c r="E36" s="28"/>
      <c r="F36" s="28"/>
      <c r="G36" s="28"/>
      <c r="H36" s="28"/>
    </row>
    <row r="37" spans="1:8" x14ac:dyDescent="0.2">
      <c r="A37" s="57" t="s">
        <v>17</v>
      </c>
      <c r="B37" s="6" t="s">
        <v>3</v>
      </c>
      <c r="C37" s="27">
        <v>1661</v>
      </c>
      <c r="D37" s="27">
        <v>1585</v>
      </c>
      <c r="E37" s="27">
        <v>1386</v>
      </c>
      <c r="F37" s="27">
        <v>1561</v>
      </c>
      <c r="G37" s="27">
        <v>1677</v>
      </c>
      <c r="H37" s="27">
        <v>1580</v>
      </c>
    </row>
    <row r="38" spans="1:8" x14ac:dyDescent="0.2">
      <c r="A38" s="57"/>
      <c r="B38" s="6" t="s">
        <v>4</v>
      </c>
      <c r="C38" s="27">
        <v>229</v>
      </c>
      <c r="D38" s="27">
        <v>487</v>
      </c>
      <c r="E38" s="27">
        <v>261</v>
      </c>
      <c r="F38" s="27">
        <v>490</v>
      </c>
      <c r="G38" s="27">
        <v>262</v>
      </c>
      <c r="H38" s="27">
        <v>450</v>
      </c>
    </row>
    <row r="39" spans="1:8" x14ac:dyDescent="0.2">
      <c r="A39" s="57"/>
      <c r="B39" s="6" t="s">
        <v>5</v>
      </c>
      <c r="C39" s="27">
        <v>73</v>
      </c>
      <c r="D39" s="27">
        <v>96</v>
      </c>
      <c r="E39" s="27">
        <v>0</v>
      </c>
      <c r="F39" s="27">
        <v>11</v>
      </c>
      <c r="G39" s="27">
        <v>2</v>
      </c>
      <c r="H39" s="27">
        <v>4</v>
      </c>
    </row>
    <row r="40" spans="1:8" x14ac:dyDescent="0.2">
      <c r="A40" s="57"/>
      <c r="B40" s="6" t="s">
        <v>10</v>
      </c>
      <c r="C40" s="27">
        <v>25</v>
      </c>
      <c r="D40" s="27">
        <v>96</v>
      </c>
      <c r="E40" s="27">
        <v>3</v>
      </c>
      <c r="F40" s="27">
        <v>52</v>
      </c>
      <c r="G40" s="27">
        <v>1</v>
      </c>
      <c r="H40" s="27">
        <v>57</v>
      </c>
    </row>
    <row r="41" spans="1:8" x14ac:dyDescent="0.2">
      <c r="A41" s="57"/>
      <c r="B41" s="6" t="s">
        <v>6</v>
      </c>
      <c r="C41" s="27">
        <v>8</v>
      </c>
      <c r="D41" s="27">
        <v>13</v>
      </c>
      <c r="E41" s="27">
        <v>1</v>
      </c>
      <c r="F41" s="27">
        <v>4</v>
      </c>
      <c r="G41" s="27">
        <v>0</v>
      </c>
      <c r="H41" s="27">
        <v>7</v>
      </c>
    </row>
    <row r="42" spans="1:8" x14ac:dyDescent="0.2">
      <c r="A42" s="57"/>
      <c r="B42" s="32" t="s">
        <v>21</v>
      </c>
      <c r="C42" s="31">
        <v>35</v>
      </c>
      <c r="D42" s="31">
        <v>9</v>
      </c>
      <c r="E42" s="31">
        <v>97</v>
      </c>
      <c r="F42" s="31">
        <v>74</v>
      </c>
      <c r="G42" s="31">
        <v>144</v>
      </c>
      <c r="H42" s="31">
        <v>118</v>
      </c>
    </row>
    <row r="43" spans="1:8" x14ac:dyDescent="0.2">
      <c r="A43" s="57"/>
      <c r="B43" s="32" t="s">
        <v>22</v>
      </c>
      <c r="C43" s="31">
        <v>23</v>
      </c>
      <c r="D43" s="31">
        <v>7</v>
      </c>
      <c r="E43" s="31">
        <v>77</v>
      </c>
      <c r="F43" s="31">
        <v>63</v>
      </c>
      <c r="G43" s="31">
        <v>102</v>
      </c>
      <c r="H43" s="31">
        <v>93</v>
      </c>
    </row>
    <row r="44" spans="1:8" x14ac:dyDescent="0.2">
      <c r="A44" s="57"/>
      <c r="B44" s="32" t="s">
        <v>23</v>
      </c>
      <c r="C44" s="31">
        <v>5</v>
      </c>
      <c r="D44" s="31">
        <v>1</v>
      </c>
      <c r="E44" s="31">
        <v>4</v>
      </c>
      <c r="F44" s="31">
        <v>1</v>
      </c>
      <c r="G44" s="31">
        <v>16</v>
      </c>
      <c r="H44" s="31">
        <v>16</v>
      </c>
    </row>
    <row r="45" spans="1:8" x14ac:dyDescent="0.2">
      <c r="A45" s="57"/>
      <c r="B45" s="32" t="s">
        <v>24</v>
      </c>
      <c r="C45" s="31">
        <v>6</v>
      </c>
      <c r="D45" s="31">
        <v>0</v>
      </c>
      <c r="E45" s="31">
        <v>30</v>
      </c>
      <c r="F45" s="31">
        <v>0</v>
      </c>
      <c r="G45" s="31">
        <v>68</v>
      </c>
      <c r="H45" s="31">
        <v>5</v>
      </c>
    </row>
    <row r="46" spans="1:8" x14ac:dyDescent="0.2">
      <c r="A46" s="57"/>
      <c r="B46" s="32" t="s">
        <v>25</v>
      </c>
      <c r="C46" s="31">
        <v>6</v>
      </c>
      <c r="D46" s="31">
        <v>0</v>
      </c>
      <c r="E46" s="31">
        <v>63</v>
      </c>
      <c r="F46" s="31">
        <v>0</v>
      </c>
      <c r="G46" s="31">
        <v>86</v>
      </c>
      <c r="H46" s="31">
        <v>2</v>
      </c>
    </row>
    <row r="47" spans="1:8" x14ac:dyDescent="0.2">
      <c r="A47" s="57"/>
      <c r="B47" s="29" t="s">
        <v>26</v>
      </c>
      <c r="C47" s="31">
        <v>6</v>
      </c>
      <c r="D47" s="31">
        <v>1</v>
      </c>
      <c r="E47" s="31">
        <v>8</v>
      </c>
      <c r="F47" s="31">
        <v>8</v>
      </c>
      <c r="G47" s="31">
        <v>15</v>
      </c>
      <c r="H47" s="31">
        <v>12</v>
      </c>
    </row>
    <row r="48" spans="1:8" x14ac:dyDescent="0.2">
      <c r="A48" s="57"/>
      <c r="B48" s="7" t="s">
        <v>11</v>
      </c>
      <c r="C48" s="8">
        <f>SUM(C37:C47)</f>
        <v>2077</v>
      </c>
      <c r="D48" s="8">
        <f>SUM(D37:D47)</f>
        <v>2295</v>
      </c>
      <c r="E48" s="8">
        <f>SUM(E37:E47)</f>
        <v>1930</v>
      </c>
      <c r="F48" s="8">
        <f>SUM(F37:F47)</f>
        <v>2264</v>
      </c>
      <c r="G48" s="8">
        <f t="shared" ref="G48:H48" si="2">SUM(G37:G47)</f>
        <v>2373</v>
      </c>
      <c r="H48" s="8">
        <f t="shared" si="2"/>
        <v>2344</v>
      </c>
    </row>
    <row r="49" spans="1:8" ht="7.15" customHeight="1" x14ac:dyDescent="0.2">
      <c r="A49" s="9"/>
      <c r="B49" s="10"/>
      <c r="C49" s="28"/>
      <c r="D49" s="28"/>
      <c r="E49" s="28"/>
      <c r="F49" s="28"/>
      <c r="G49" s="28"/>
      <c r="H49" s="28"/>
    </row>
    <row r="50" spans="1:8" x14ac:dyDescent="0.2">
      <c r="A50" s="9"/>
      <c r="B50" s="12" t="s">
        <v>12</v>
      </c>
      <c r="C50" s="58">
        <f>D48/C48</f>
        <v>1.1049590755897929</v>
      </c>
      <c r="D50" s="59"/>
      <c r="E50" s="58">
        <f>F48/E48</f>
        <v>1.1730569948186529</v>
      </c>
      <c r="F50" s="59"/>
      <c r="G50" s="58">
        <f>H48/G48</f>
        <v>0.98777918246944796</v>
      </c>
      <c r="H50" s="59"/>
    </row>
    <row r="51" spans="1:8" x14ac:dyDescent="0.2">
      <c r="A51" s="30"/>
      <c r="C51" s="2"/>
      <c r="D51" s="2"/>
      <c r="E51" s="2"/>
      <c r="F51" s="2"/>
      <c r="G51" s="2"/>
      <c r="H51" s="2"/>
    </row>
    <row r="52" spans="1:8" ht="15" customHeight="1" x14ac:dyDescent="0.2">
      <c r="A52" s="55" t="s">
        <v>66</v>
      </c>
      <c r="C52" s="28"/>
      <c r="D52" s="28"/>
      <c r="E52" s="28"/>
      <c r="F52" s="28"/>
      <c r="G52" s="28"/>
      <c r="H52" s="28"/>
    </row>
    <row r="53" spans="1:8" x14ac:dyDescent="0.2">
      <c r="A53" s="55" t="s">
        <v>67</v>
      </c>
      <c r="C53" s="2"/>
      <c r="D53" s="2"/>
      <c r="E53" s="2"/>
      <c r="F53" s="2"/>
      <c r="G53" s="2"/>
      <c r="H53" s="2"/>
    </row>
    <row r="54" spans="1:8" x14ac:dyDescent="0.2">
      <c r="C54" s="2"/>
      <c r="D54" s="2"/>
      <c r="E54" s="2"/>
      <c r="F54" s="2"/>
      <c r="G54" s="2"/>
      <c r="H54" s="2"/>
    </row>
    <row r="55" spans="1:8" x14ac:dyDescent="0.2">
      <c r="C55" s="2"/>
      <c r="D55" s="2"/>
      <c r="E55" s="2"/>
      <c r="F55" s="2"/>
      <c r="G55" s="2"/>
      <c r="H55" s="2"/>
    </row>
    <row r="56" spans="1:8" x14ac:dyDescent="0.2">
      <c r="C56" s="2"/>
      <c r="D56" s="2"/>
      <c r="E56" s="2"/>
      <c r="F56" s="2"/>
      <c r="G56" s="2"/>
      <c r="H56" s="2"/>
    </row>
    <row r="57" spans="1:8" x14ac:dyDescent="0.2">
      <c r="C57" s="2"/>
      <c r="D57" s="2"/>
      <c r="E57" s="2"/>
      <c r="F57" s="2"/>
      <c r="G57" s="2"/>
      <c r="H57" s="2"/>
    </row>
    <row r="58" spans="1:8" x14ac:dyDescent="0.2">
      <c r="C58" s="2"/>
      <c r="D58" s="2"/>
      <c r="E58" s="2"/>
      <c r="F58" s="2"/>
      <c r="G58" s="2"/>
      <c r="H58" s="2"/>
    </row>
    <row r="59" spans="1:8" x14ac:dyDescent="0.2">
      <c r="C59" s="2"/>
      <c r="D59" s="2"/>
      <c r="E59" s="2"/>
      <c r="F59" s="2"/>
      <c r="G59" s="2"/>
      <c r="H59" s="2"/>
    </row>
    <row r="60" spans="1:8" x14ac:dyDescent="0.2">
      <c r="C60" s="2"/>
      <c r="D60" s="2"/>
      <c r="E60" s="2"/>
      <c r="F60" s="2"/>
      <c r="G60" s="2"/>
      <c r="H60" s="2"/>
    </row>
    <row r="61" spans="1:8" x14ac:dyDescent="0.2">
      <c r="C61" s="2"/>
      <c r="D61" s="2"/>
      <c r="E61" s="2"/>
      <c r="F61" s="2"/>
      <c r="G61" s="2"/>
      <c r="H61" s="2"/>
    </row>
    <row r="62" spans="1:8" x14ac:dyDescent="0.2">
      <c r="C62" s="2"/>
      <c r="D62" s="2"/>
      <c r="E62" s="2"/>
      <c r="F62" s="2"/>
      <c r="G62" s="2"/>
      <c r="H62" s="2"/>
    </row>
    <row r="63" spans="1:8" x14ac:dyDescent="0.2">
      <c r="C63" s="2"/>
      <c r="D63" s="2"/>
      <c r="E63" s="2"/>
      <c r="F63" s="2"/>
      <c r="G63" s="2"/>
      <c r="H63" s="2"/>
    </row>
    <row r="64" spans="1:8" x14ac:dyDescent="0.2">
      <c r="C64" s="2"/>
      <c r="D64" s="2"/>
      <c r="E64" s="2"/>
      <c r="F64" s="2"/>
      <c r="G64" s="2"/>
      <c r="H64" s="2"/>
    </row>
    <row r="65" spans="3:8" x14ac:dyDescent="0.2">
      <c r="C65" s="2"/>
      <c r="D65" s="2"/>
      <c r="E65" s="2"/>
      <c r="F65" s="2"/>
      <c r="G65" s="2"/>
      <c r="H65" s="2"/>
    </row>
    <row r="66" spans="3:8" x14ac:dyDescent="0.2">
      <c r="C66" s="2"/>
      <c r="D66" s="2"/>
      <c r="E66" s="2"/>
      <c r="F66" s="2"/>
      <c r="G66" s="2"/>
      <c r="H66" s="2"/>
    </row>
    <row r="67" spans="3:8" x14ac:dyDescent="0.2">
      <c r="C67" s="2"/>
      <c r="D67" s="2"/>
      <c r="E67" s="2"/>
      <c r="F67" s="2"/>
      <c r="G67" s="2"/>
      <c r="H67" s="2"/>
    </row>
    <row r="68" spans="3:8" x14ac:dyDescent="0.2">
      <c r="C68" s="2"/>
      <c r="D68" s="2"/>
      <c r="E68" s="2"/>
      <c r="F68" s="2"/>
      <c r="G68" s="2"/>
      <c r="H68" s="2"/>
    </row>
    <row r="69" spans="3:8" x14ac:dyDescent="0.2">
      <c r="C69" s="2"/>
      <c r="D69" s="2"/>
      <c r="E69" s="2"/>
      <c r="F69" s="2"/>
      <c r="G69" s="2"/>
      <c r="H69" s="2"/>
    </row>
    <row r="70" spans="3:8" x14ac:dyDescent="0.2">
      <c r="C70" s="2"/>
      <c r="D70" s="2"/>
      <c r="E70" s="2"/>
      <c r="F70" s="2"/>
      <c r="G70" s="2"/>
      <c r="H70" s="2"/>
    </row>
    <row r="71" spans="3:8" x14ac:dyDescent="0.2">
      <c r="C71" s="2"/>
      <c r="D71" s="2"/>
      <c r="E71" s="2"/>
      <c r="F71" s="2"/>
      <c r="G71" s="2"/>
      <c r="H71" s="2"/>
    </row>
    <row r="72" spans="3:8" x14ac:dyDescent="0.2">
      <c r="C72" s="2"/>
      <c r="D72" s="2"/>
      <c r="E72" s="2"/>
      <c r="F72" s="2"/>
      <c r="G72" s="2"/>
      <c r="H72" s="2"/>
    </row>
    <row r="73" spans="3:8" x14ac:dyDescent="0.2">
      <c r="C73" s="2"/>
      <c r="D73" s="2"/>
      <c r="E73" s="2"/>
      <c r="F73" s="2"/>
      <c r="G73" s="2"/>
      <c r="H73" s="2"/>
    </row>
    <row r="74" spans="3:8" x14ac:dyDescent="0.2">
      <c r="C74" s="2"/>
      <c r="D74" s="2"/>
      <c r="E74" s="2"/>
      <c r="F74" s="2"/>
      <c r="G74" s="2"/>
      <c r="H74" s="2"/>
    </row>
    <row r="75" spans="3:8" x14ac:dyDescent="0.2">
      <c r="C75" s="2"/>
      <c r="D75" s="2"/>
      <c r="E75" s="2"/>
      <c r="F75" s="2"/>
      <c r="G75" s="2"/>
      <c r="H75" s="2"/>
    </row>
    <row r="76" spans="3:8" x14ac:dyDescent="0.2">
      <c r="C76" s="2"/>
      <c r="D76" s="2"/>
      <c r="E76" s="2"/>
      <c r="F76" s="2"/>
      <c r="G76" s="2"/>
      <c r="H76" s="2"/>
    </row>
  </sheetData>
  <mergeCells count="12">
    <mergeCell ref="G50:H50"/>
    <mergeCell ref="C50:D50"/>
    <mergeCell ref="E20:F20"/>
    <mergeCell ref="E35:F35"/>
    <mergeCell ref="E50:F50"/>
    <mergeCell ref="G20:H20"/>
    <mergeCell ref="G35:H35"/>
    <mergeCell ref="A37:A48"/>
    <mergeCell ref="A7:A18"/>
    <mergeCell ref="A22:A33"/>
    <mergeCell ref="C20:D20"/>
    <mergeCell ref="C35:D35"/>
  </mergeCells>
  <conditionalFormatting sqref="C20:H20 C35:H35 C50:H50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="80" zoomScaleNormal="80" workbookViewId="0">
      <selection activeCell="H8" sqref="H8:H13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.5703125" style="2" customWidth="1"/>
    <col min="5" max="5" width="4.85546875" style="2" customWidth="1"/>
    <col min="6" max="7" width="9.140625" style="2"/>
    <col min="8" max="8" width="44.85546875" style="2" bestFit="1" customWidth="1"/>
    <col min="9" max="9" width="41.85546875" style="2" bestFit="1" customWidth="1"/>
    <col min="10" max="16384" width="9.140625" style="2"/>
  </cols>
  <sheetData>
    <row r="1" spans="1:7" ht="15.75" x14ac:dyDescent="0.25">
      <c r="A1" s="1" t="s">
        <v>0</v>
      </c>
    </row>
    <row r="2" spans="1:7" ht="15" x14ac:dyDescent="0.25">
      <c r="A2" s="3" t="s">
        <v>14</v>
      </c>
    </row>
    <row r="3" spans="1:7" x14ac:dyDescent="0.2">
      <c r="A3" s="4" t="s">
        <v>1</v>
      </c>
    </row>
    <row r="4" spans="1:7" x14ac:dyDescent="0.2">
      <c r="A4" s="50" t="s">
        <v>62</v>
      </c>
    </row>
    <row r="6" spans="1:7" ht="44.25" customHeight="1" x14ac:dyDescent="0.2">
      <c r="A6" s="5" t="s">
        <v>2</v>
      </c>
      <c r="B6" s="5" t="s">
        <v>8</v>
      </c>
      <c r="C6" s="13" t="s">
        <v>60</v>
      </c>
      <c r="D6" s="49" t="s">
        <v>61</v>
      </c>
      <c r="E6" s="14"/>
      <c r="F6" s="25" t="s">
        <v>18</v>
      </c>
    </row>
    <row r="7" spans="1:7" s="20" customFormat="1" ht="27" customHeight="1" x14ac:dyDescent="0.2">
      <c r="A7" s="15" t="s">
        <v>15</v>
      </c>
      <c r="B7" s="16" t="s">
        <v>11</v>
      </c>
      <c r="C7" s="17">
        <v>10613</v>
      </c>
      <c r="D7" s="17">
        <v>9917</v>
      </c>
      <c r="E7" s="18"/>
      <c r="F7" s="19">
        <f>(D7-C7)/C7</f>
        <v>-6.5579949119004999E-2</v>
      </c>
    </row>
    <row r="8" spans="1:7" ht="14.45" customHeight="1" x14ac:dyDescent="0.2">
      <c r="A8" s="21"/>
      <c r="B8" s="10"/>
      <c r="C8" s="22"/>
      <c r="D8" s="22"/>
      <c r="E8" s="22"/>
      <c r="F8" s="23"/>
    </row>
    <row r="9" spans="1:7" ht="27" customHeight="1" x14ac:dyDescent="0.2">
      <c r="A9" s="15" t="s">
        <v>16</v>
      </c>
      <c r="B9" s="16" t="s">
        <v>11</v>
      </c>
      <c r="C9" s="17">
        <v>6304</v>
      </c>
      <c r="D9" s="17">
        <v>4773</v>
      </c>
      <c r="E9" s="18"/>
      <c r="F9" s="19">
        <f>(D9-C9)/C9</f>
        <v>-0.24286167512690354</v>
      </c>
    </row>
    <row r="10" spans="1:7" ht="12.75" customHeight="1" x14ac:dyDescent="0.2">
      <c r="C10" s="11"/>
      <c r="D10" s="11"/>
      <c r="E10" s="11"/>
      <c r="F10" s="11"/>
    </row>
    <row r="11" spans="1:7" s="20" customFormat="1" ht="27" customHeight="1" x14ac:dyDescent="0.2">
      <c r="A11" s="15" t="s">
        <v>17</v>
      </c>
      <c r="B11" s="16" t="s">
        <v>11</v>
      </c>
      <c r="C11" s="17">
        <v>2900</v>
      </c>
      <c r="D11" s="17">
        <v>3081</v>
      </c>
      <c r="E11" s="18"/>
      <c r="F11" s="19">
        <f>(D11-C11)/C11</f>
        <v>6.2413793103448273E-2</v>
      </c>
    </row>
    <row r="12" spans="1:7" x14ac:dyDescent="0.2">
      <c r="C12" s="11"/>
      <c r="D12" s="11"/>
      <c r="E12" s="11"/>
    </row>
    <row r="13" spans="1:7" ht="15" customHeight="1" x14ac:dyDescent="0.2">
      <c r="A13" s="55" t="s">
        <v>66</v>
      </c>
      <c r="C13" s="28"/>
      <c r="D13" s="28"/>
      <c r="E13" s="28"/>
      <c r="F13" s="28"/>
      <c r="G13" s="28"/>
    </row>
    <row r="14" spans="1:7" x14ac:dyDescent="0.2">
      <c r="A14" s="55" t="s">
        <v>67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FE9-0342-4E88-B737-2BB950B2FF82}">
  <dimension ref="A1:O55"/>
  <sheetViews>
    <sheetView showGridLines="0" workbookViewId="0">
      <selection activeCell="A54" sqref="A54:A55"/>
    </sheetView>
  </sheetViews>
  <sheetFormatPr defaultColWidth="9.140625" defaultRowHeight="12.75" x14ac:dyDescent="0.2"/>
  <cols>
    <col min="1" max="1" width="24.28515625" style="40" customWidth="1"/>
    <col min="2" max="2" width="44.42578125" style="40" customWidth="1"/>
    <col min="3" max="16384" width="9.140625" style="40"/>
  </cols>
  <sheetData>
    <row r="1" spans="1:15" ht="15.75" x14ac:dyDescent="0.25">
      <c r="A1" s="51" t="s">
        <v>0</v>
      </c>
    </row>
    <row r="2" spans="1:15" ht="15" x14ac:dyDescent="0.25">
      <c r="A2" s="52" t="s">
        <v>27</v>
      </c>
    </row>
    <row r="3" spans="1:15" x14ac:dyDescent="0.2">
      <c r="A3" s="53" t="s">
        <v>1</v>
      </c>
    </row>
    <row r="4" spans="1:15" x14ac:dyDescent="0.2">
      <c r="A4" s="53" t="s">
        <v>62</v>
      </c>
    </row>
    <row r="7" spans="1:15" ht="25.5" x14ac:dyDescent="0.2">
      <c r="A7" s="41" t="s">
        <v>2</v>
      </c>
      <c r="B7" s="41" t="s">
        <v>40</v>
      </c>
      <c r="C7" s="42" t="s">
        <v>59</v>
      </c>
      <c r="D7" s="43">
        <v>2014</v>
      </c>
      <c r="E7" s="42">
        <v>2015</v>
      </c>
      <c r="F7" s="42">
        <v>2016</v>
      </c>
      <c r="G7" s="42">
        <v>2017</v>
      </c>
      <c r="H7" s="42">
        <v>2018</v>
      </c>
      <c r="I7" s="42">
        <v>2019</v>
      </c>
      <c r="J7" s="42">
        <v>2020</v>
      </c>
      <c r="K7" s="42">
        <v>2021</v>
      </c>
      <c r="L7" s="42">
        <v>2022</v>
      </c>
      <c r="M7" s="42">
        <v>2023</v>
      </c>
      <c r="N7" s="42">
        <v>2024</v>
      </c>
      <c r="O7" s="42" t="s">
        <v>31</v>
      </c>
    </row>
    <row r="8" spans="1:15" x14ac:dyDescent="0.2">
      <c r="A8" s="60" t="s">
        <v>15</v>
      </c>
      <c r="B8" s="44" t="s">
        <v>3</v>
      </c>
      <c r="C8" s="45">
        <v>9</v>
      </c>
      <c r="D8" s="45">
        <v>8</v>
      </c>
      <c r="E8" s="45">
        <v>6</v>
      </c>
      <c r="F8" s="45">
        <v>7</v>
      </c>
      <c r="G8" s="45">
        <v>14</v>
      </c>
      <c r="H8" s="45">
        <v>24</v>
      </c>
      <c r="I8" s="45">
        <v>67</v>
      </c>
      <c r="J8" s="45">
        <v>122</v>
      </c>
      <c r="K8" s="45">
        <v>353</v>
      </c>
      <c r="L8" s="45">
        <v>834</v>
      </c>
      <c r="M8" s="45">
        <v>1497</v>
      </c>
      <c r="N8" s="45">
        <v>3030</v>
      </c>
      <c r="O8" s="45">
        <v>5971</v>
      </c>
    </row>
    <row r="9" spans="1:15" x14ac:dyDescent="0.2">
      <c r="A9" s="61"/>
      <c r="B9" s="44" t="s">
        <v>4</v>
      </c>
      <c r="C9" s="45">
        <v>235</v>
      </c>
      <c r="D9" s="45">
        <v>66</v>
      </c>
      <c r="E9" s="45">
        <v>46</v>
      </c>
      <c r="F9" s="45">
        <v>59</v>
      </c>
      <c r="G9" s="45">
        <v>87</v>
      </c>
      <c r="H9" s="45">
        <v>123</v>
      </c>
      <c r="I9" s="45">
        <v>144</v>
      </c>
      <c r="J9" s="45">
        <v>135</v>
      </c>
      <c r="K9" s="45">
        <v>236</v>
      </c>
      <c r="L9" s="45">
        <v>266</v>
      </c>
      <c r="M9" s="45">
        <v>323</v>
      </c>
      <c r="N9" s="45">
        <v>432</v>
      </c>
      <c r="O9" s="45">
        <v>2152</v>
      </c>
    </row>
    <row r="10" spans="1:15" x14ac:dyDescent="0.2">
      <c r="A10" s="61"/>
      <c r="B10" s="44" t="s">
        <v>5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</row>
    <row r="11" spans="1:15" x14ac:dyDescent="0.2">
      <c r="A11" s="61"/>
      <c r="B11" s="44" t="s">
        <v>28</v>
      </c>
      <c r="C11" s="45">
        <v>416</v>
      </c>
      <c r="D11" s="45">
        <v>45</v>
      </c>
      <c r="E11" s="45">
        <v>48</v>
      </c>
      <c r="F11" s="45">
        <v>68</v>
      </c>
      <c r="G11" s="45">
        <v>76</v>
      </c>
      <c r="H11" s="45">
        <v>63</v>
      </c>
      <c r="I11" s="45">
        <v>80</v>
      </c>
      <c r="J11" s="45">
        <v>46</v>
      </c>
      <c r="K11" s="45">
        <v>93</v>
      </c>
      <c r="L11" s="45">
        <v>72</v>
      </c>
      <c r="M11" s="45">
        <v>5</v>
      </c>
      <c r="N11" s="45">
        <v>1</v>
      </c>
      <c r="O11" s="45">
        <v>1013</v>
      </c>
    </row>
    <row r="12" spans="1:15" x14ac:dyDescent="0.2">
      <c r="A12" s="61"/>
      <c r="B12" s="44" t="s">
        <v>6</v>
      </c>
      <c r="C12" s="45">
        <v>5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5</v>
      </c>
    </row>
    <row r="13" spans="1:15" x14ac:dyDescent="0.2">
      <c r="A13" s="61"/>
      <c r="B13" s="44" t="s">
        <v>21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1</v>
      </c>
      <c r="M13" s="45">
        <v>6</v>
      </c>
      <c r="N13" s="45">
        <v>89</v>
      </c>
      <c r="O13" s="45">
        <v>96</v>
      </c>
    </row>
    <row r="14" spans="1:15" x14ac:dyDescent="0.2">
      <c r="A14" s="61"/>
      <c r="B14" s="44" t="s">
        <v>22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2</v>
      </c>
      <c r="M14" s="45">
        <v>6</v>
      </c>
      <c r="N14" s="45">
        <v>59</v>
      </c>
      <c r="O14" s="45">
        <v>67</v>
      </c>
    </row>
    <row r="15" spans="1:15" x14ac:dyDescent="0.2">
      <c r="A15" s="61"/>
      <c r="B15" s="44" t="s">
        <v>23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3</v>
      </c>
      <c r="M15" s="45">
        <v>5</v>
      </c>
      <c r="N15" s="45">
        <v>15</v>
      </c>
      <c r="O15" s="45">
        <v>23</v>
      </c>
    </row>
    <row r="16" spans="1:15" x14ac:dyDescent="0.2">
      <c r="A16" s="61"/>
      <c r="B16" s="44" t="s">
        <v>24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9</v>
      </c>
      <c r="M16" s="45">
        <v>111</v>
      </c>
      <c r="N16" s="45">
        <v>180</v>
      </c>
      <c r="O16" s="45">
        <v>300</v>
      </c>
    </row>
    <row r="17" spans="1:15" x14ac:dyDescent="0.2">
      <c r="A17" s="61"/>
      <c r="B17" s="44" t="s">
        <v>25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9</v>
      </c>
      <c r="M17" s="45">
        <v>82</v>
      </c>
      <c r="N17" s="45">
        <v>177</v>
      </c>
      <c r="O17" s="45">
        <v>268</v>
      </c>
    </row>
    <row r="18" spans="1:15" x14ac:dyDescent="0.2">
      <c r="A18" s="61"/>
      <c r="B18" s="44" t="s">
        <v>26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1</v>
      </c>
      <c r="M18" s="45">
        <v>5</v>
      </c>
      <c r="N18" s="45">
        <v>16</v>
      </c>
      <c r="O18" s="45">
        <v>22</v>
      </c>
    </row>
    <row r="19" spans="1:15" x14ac:dyDescent="0.2">
      <c r="A19" s="61"/>
      <c r="B19" s="54" t="s">
        <v>29</v>
      </c>
      <c r="C19" s="46">
        <v>665</v>
      </c>
      <c r="D19" s="46">
        <v>119</v>
      </c>
      <c r="E19" s="46">
        <v>100</v>
      </c>
      <c r="F19" s="46">
        <v>134</v>
      </c>
      <c r="G19" s="46">
        <v>177</v>
      </c>
      <c r="H19" s="46">
        <v>210</v>
      </c>
      <c r="I19" s="46">
        <v>291</v>
      </c>
      <c r="J19" s="46">
        <v>303</v>
      </c>
      <c r="K19" s="46">
        <v>682</v>
      </c>
      <c r="L19" s="46">
        <v>1197</v>
      </c>
      <c r="M19" s="46">
        <v>2040</v>
      </c>
      <c r="N19" s="46">
        <v>3999</v>
      </c>
      <c r="O19" s="46">
        <v>9917</v>
      </c>
    </row>
    <row r="20" spans="1:15" x14ac:dyDescent="0.2">
      <c r="A20" s="62"/>
      <c r="B20" s="54" t="s">
        <v>30</v>
      </c>
      <c r="C20" s="47">
        <v>6.7056569527074714E-2</v>
      </c>
      <c r="D20" s="47">
        <v>1.1999596652213371E-2</v>
      </c>
      <c r="E20" s="47">
        <v>1.0083694665725522E-2</v>
      </c>
      <c r="F20" s="47">
        <v>1.35121508520722E-2</v>
      </c>
      <c r="G20" s="47">
        <v>1.7848139558334173E-2</v>
      </c>
      <c r="H20" s="47">
        <v>2.1175758798023595E-2</v>
      </c>
      <c r="I20" s="47">
        <v>2.9343551477261268E-2</v>
      </c>
      <c r="J20" s="47">
        <v>3.055359483714833E-2</v>
      </c>
      <c r="K20" s="47">
        <v>6.8770797620248056E-2</v>
      </c>
      <c r="L20" s="47">
        <v>0.1207018251487345</v>
      </c>
      <c r="M20" s="47">
        <v>0.20570737118080065</v>
      </c>
      <c r="N20" s="47">
        <v>0.40324694968236363</v>
      </c>
      <c r="O20" s="47">
        <v>1</v>
      </c>
    </row>
    <row r="21" spans="1:15" x14ac:dyDescent="0.2">
      <c r="B21" s="53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3" spans="1:15" ht="25.5" x14ac:dyDescent="0.2">
      <c r="A23" s="41" t="s">
        <v>2</v>
      </c>
      <c r="B23" s="41" t="s">
        <v>40</v>
      </c>
      <c r="C23" s="42" t="s">
        <v>59</v>
      </c>
      <c r="D23" s="43">
        <v>2014</v>
      </c>
      <c r="E23" s="42">
        <v>2015</v>
      </c>
      <c r="F23" s="42">
        <v>2016</v>
      </c>
      <c r="G23" s="42">
        <v>2017</v>
      </c>
      <c r="H23" s="42">
        <v>2018</v>
      </c>
      <c r="I23" s="42">
        <v>2019</v>
      </c>
      <c r="J23" s="42">
        <v>2020</v>
      </c>
      <c r="K23" s="42">
        <v>2021</v>
      </c>
      <c r="L23" s="42">
        <v>2022</v>
      </c>
      <c r="M23" s="42">
        <v>2023</v>
      </c>
      <c r="N23" s="42">
        <v>2024</v>
      </c>
      <c r="O23" s="42" t="s">
        <v>31</v>
      </c>
    </row>
    <row r="24" spans="1:15" ht="12.75" customHeight="1" x14ac:dyDescent="0.2">
      <c r="A24" s="60" t="s">
        <v>16</v>
      </c>
      <c r="B24" s="44" t="s">
        <v>3</v>
      </c>
      <c r="C24" s="45">
        <v>8</v>
      </c>
      <c r="D24" s="45">
        <v>2</v>
      </c>
      <c r="E24" s="45">
        <v>3</v>
      </c>
      <c r="F24" s="45">
        <v>1</v>
      </c>
      <c r="G24" s="45">
        <v>6</v>
      </c>
      <c r="H24" s="45">
        <v>7</v>
      </c>
      <c r="I24" s="45">
        <v>8</v>
      </c>
      <c r="J24" s="45">
        <v>7</v>
      </c>
      <c r="K24" s="45">
        <v>22</v>
      </c>
      <c r="L24" s="45">
        <v>51</v>
      </c>
      <c r="M24" s="45">
        <v>347</v>
      </c>
      <c r="N24" s="45">
        <v>1320</v>
      </c>
      <c r="O24" s="45">
        <v>1782</v>
      </c>
    </row>
    <row r="25" spans="1:15" x14ac:dyDescent="0.2">
      <c r="A25" s="61"/>
      <c r="B25" s="44" t="s">
        <v>4</v>
      </c>
      <c r="C25" s="45">
        <v>288</v>
      </c>
      <c r="D25" s="45">
        <v>53</v>
      </c>
      <c r="E25" s="45">
        <v>43</v>
      </c>
      <c r="F25" s="45">
        <v>93</v>
      </c>
      <c r="G25" s="45">
        <v>112</v>
      </c>
      <c r="H25" s="45">
        <v>112</v>
      </c>
      <c r="I25" s="45">
        <v>139</v>
      </c>
      <c r="J25" s="45">
        <v>90</v>
      </c>
      <c r="K25" s="45">
        <v>210</v>
      </c>
      <c r="L25" s="45">
        <v>267</v>
      </c>
      <c r="M25" s="45">
        <v>327</v>
      </c>
      <c r="N25" s="45">
        <v>457</v>
      </c>
      <c r="O25" s="45">
        <v>2191</v>
      </c>
    </row>
    <row r="26" spans="1:15" x14ac:dyDescent="0.2">
      <c r="A26" s="61"/>
      <c r="B26" s="44" t="s">
        <v>5</v>
      </c>
      <c r="C26" s="45">
        <v>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5</v>
      </c>
    </row>
    <row r="27" spans="1:15" x14ac:dyDescent="0.2">
      <c r="A27" s="61"/>
      <c r="B27" s="44" t="s">
        <v>28</v>
      </c>
      <c r="C27" s="45">
        <v>162</v>
      </c>
      <c r="D27" s="45">
        <v>31</v>
      </c>
      <c r="E27" s="45">
        <v>39</v>
      </c>
      <c r="F27" s="45">
        <v>34</v>
      </c>
      <c r="G27" s="45">
        <v>51</v>
      </c>
      <c r="H27" s="45">
        <v>38</v>
      </c>
      <c r="I27" s="45">
        <v>25</v>
      </c>
      <c r="J27" s="45">
        <v>29</v>
      </c>
      <c r="K27" s="45">
        <v>50</v>
      </c>
      <c r="L27" s="45">
        <v>39</v>
      </c>
      <c r="M27" s="45">
        <v>6</v>
      </c>
      <c r="N27" s="45">
        <v>1</v>
      </c>
      <c r="O27" s="45">
        <v>505</v>
      </c>
    </row>
    <row r="28" spans="1:15" x14ac:dyDescent="0.2">
      <c r="A28" s="61"/>
      <c r="B28" s="44" t="s">
        <v>6</v>
      </c>
      <c r="C28" s="45">
        <v>3</v>
      </c>
      <c r="D28" s="45">
        <v>0</v>
      </c>
      <c r="E28" s="45">
        <v>1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4</v>
      </c>
    </row>
    <row r="29" spans="1:15" x14ac:dyDescent="0.2">
      <c r="A29" s="61"/>
      <c r="B29" s="44" t="s">
        <v>21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1</v>
      </c>
      <c r="N29" s="45">
        <v>65</v>
      </c>
      <c r="O29" s="45">
        <v>66</v>
      </c>
    </row>
    <row r="30" spans="1:15" x14ac:dyDescent="0.2">
      <c r="A30" s="61"/>
      <c r="B30" s="44" t="s">
        <v>22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1</v>
      </c>
      <c r="M30" s="45">
        <v>6</v>
      </c>
      <c r="N30" s="45">
        <v>42</v>
      </c>
      <c r="O30" s="45">
        <v>49</v>
      </c>
    </row>
    <row r="31" spans="1:15" x14ac:dyDescent="0.2">
      <c r="A31" s="61"/>
      <c r="B31" s="44" t="s">
        <v>23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10</v>
      </c>
      <c r="O31" s="45">
        <v>10</v>
      </c>
    </row>
    <row r="32" spans="1:15" x14ac:dyDescent="0.2">
      <c r="A32" s="61"/>
      <c r="B32" s="44" t="s">
        <v>24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46</v>
      </c>
      <c r="N32" s="45">
        <v>79</v>
      </c>
      <c r="O32" s="45">
        <v>125</v>
      </c>
    </row>
    <row r="33" spans="1:15" x14ac:dyDescent="0.2">
      <c r="A33" s="61"/>
      <c r="B33" s="44" t="s">
        <v>25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4</v>
      </c>
      <c r="N33" s="45">
        <v>31</v>
      </c>
      <c r="O33" s="45">
        <v>35</v>
      </c>
    </row>
    <row r="34" spans="1:15" x14ac:dyDescent="0.2">
      <c r="A34" s="61"/>
      <c r="B34" s="44" t="s">
        <v>26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1</v>
      </c>
      <c r="O34" s="45">
        <v>1</v>
      </c>
    </row>
    <row r="35" spans="1:15" x14ac:dyDescent="0.2">
      <c r="A35" s="61"/>
      <c r="B35" s="54" t="s">
        <v>29</v>
      </c>
      <c r="C35" s="46">
        <v>466</v>
      </c>
      <c r="D35" s="46">
        <v>86</v>
      </c>
      <c r="E35" s="46">
        <v>86</v>
      </c>
      <c r="F35" s="46">
        <v>128</v>
      </c>
      <c r="G35" s="46">
        <v>169</v>
      </c>
      <c r="H35" s="46">
        <v>157</v>
      </c>
      <c r="I35" s="46">
        <v>172</v>
      </c>
      <c r="J35" s="46">
        <v>126</v>
      </c>
      <c r="K35" s="46">
        <v>282</v>
      </c>
      <c r="L35" s="46">
        <v>358</v>
      </c>
      <c r="M35" s="46">
        <v>737</v>
      </c>
      <c r="N35" s="46">
        <v>2006</v>
      </c>
      <c r="O35" s="46">
        <v>4773</v>
      </c>
    </row>
    <row r="36" spans="1:15" x14ac:dyDescent="0.2">
      <c r="A36" s="62"/>
      <c r="B36" s="54" t="s">
        <v>30</v>
      </c>
      <c r="C36" s="47">
        <v>9.7632516237167399E-2</v>
      </c>
      <c r="D36" s="47">
        <v>1.8018018018018018E-2</v>
      </c>
      <c r="E36" s="47">
        <v>1.8018018018018018E-2</v>
      </c>
      <c r="F36" s="47">
        <v>2.6817515189608211E-2</v>
      </c>
      <c r="G36" s="47">
        <v>3.5407500523779591E-2</v>
      </c>
      <c r="H36" s="47">
        <v>3.2893358474753824E-2</v>
      </c>
      <c r="I36" s="47">
        <v>3.6036036036036036E-2</v>
      </c>
      <c r="J36" s="47">
        <v>2.6398491514770583E-2</v>
      </c>
      <c r="K36" s="47">
        <v>5.9082338152105597E-2</v>
      </c>
      <c r="L36" s="47">
        <v>7.5005237795935473E-2</v>
      </c>
      <c r="M36" s="47">
        <v>0.15441022417766603</v>
      </c>
      <c r="N36" s="47">
        <v>0.4202807458621412</v>
      </c>
      <c r="O36" s="47">
        <v>1</v>
      </c>
    </row>
    <row r="39" spans="1:15" ht="25.5" x14ac:dyDescent="0.2">
      <c r="A39" s="41" t="s">
        <v>2</v>
      </c>
      <c r="B39" s="41" t="s">
        <v>40</v>
      </c>
      <c r="C39" s="42" t="s">
        <v>59</v>
      </c>
      <c r="D39" s="43">
        <v>2014</v>
      </c>
      <c r="E39" s="42">
        <v>2015</v>
      </c>
      <c r="F39" s="42">
        <v>2016</v>
      </c>
      <c r="G39" s="42">
        <v>2017</v>
      </c>
      <c r="H39" s="42">
        <v>2018</v>
      </c>
      <c r="I39" s="42">
        <v>2019</v>
      </c>
      <c r="J39" s="42">
        <v>2020</v>
      </c>
      <c r="K39" s="42">
        <v>2021</v>
      </c>
      <c r="L39" s="42">
        <v>2022</v>
      </c>
      <c r="M39" s="42">
        <v>2023</v>
      </c>
      <c r="N39" s="42">
        <v>2024</v>
      </c>
      <c r="O39" s="42" t="s">
        <v>31</v>
      </c>
    </row>
    <row r="40" spans="1:15" x14ac:dyDescent="0.2">
      <c r="A40" s="60" t="s">
        <v>17</v>
      </c>
      <c r="B40" s="44" t="s">
        <v>3</v>
      </c>
      <c r="C40" s="45">
        <v>60</v>
      </c>
      <c r="D40" s="45">
        <v>1</v>
      </c>
      <c r="E40" s="45">
        <v>1</v>
      </c>
      <c r="F40" s="45">
        <v>1</v>
      </c>
      <c r="G40" s="45">
        <v>0</v>
      </c>
      <c r="H40" s="45">
        <v>5</v>
      </c>
      <c r="I40" s="45">
        <v>14</v>
      </c>
      <c r="J40" s="45">
        <v>7</v>
      </c>
      <c r="K40" s="45">
        <v>17</v>
      </c>
      <c r="L40" s="45">
        <v>89</v>
      </c>
      <c r="M40" s="45">
        <v>299</v>
      </c>
      <c r="N40" s="45">
        <v>1180</v>
      </c>
      <c r="O40" s="45">
        <v>1674</v>
      </c>
    </row>
    <row r="41" spans="1:15" x14ac:dyDescent="0.2">
      <c r="A41" s="61"/>
      <c r="B41" s="44" t="s">
        <v>4</v>
      </c>
      <c r="C41" s="45">
        <v>15</v>
      </c>
      <c r="D41" s="45">
        <v>8</v>
      </c>
      <c r="E41" s="45">
        <v>4</v>
      </c>
      <c r="F41" s="45">
        <v>12</v>
      </c>
      <c r="G41" s="45">
        <v>8</v>
      </c>
      <c r="H41" s="45">
        <v>27</v>
      </c>
      <c r="I41" s="45">
        <v>29</v>
      </c>
      <c r="J41" s="45">
        <v>39</v>
      </c>
      <c r="K41" s="45">
        <v>63</v>
      </c>
      <c r="L41" s="45">
        <v>87</v>
      </c>
      <c r="M41" s="45">
        <v>156</v>
      </c>
      <c r="N41" s="45">
        <v>214</v>
      </c>
      <c r="O41" s="45">
        <v>662</v>
      </c>
    </row>
    <row r="42" spans="1:15" x14ac:dyDescent="0.2">
      <c r="A42" s="61"/>
      <c r="B42" s="44" t="s">
        <v>5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1</v>
      </c>
      <c r="L42" s="45">
        <v>1</v>
      </c>
      <c r="M42" s="45">
        <v>0</v>
      </c>
      <c r="N42" s="45">
        <v>0</v>
      </c>
      <c r="O42" s="45">
        <v>2</v>
      </c>
    </row>
    <row r="43" spans="1:15" x14ac:dyDescent="0.2">
      <c r="A43" s="61"/>
      <c r="B43" s="44" t="s">
        <v>28</v>
      </c>
      <c r="C43" s="45">
        <v>112</v>
      </c>
      <c r="D43" s="45">
        <v>25</v>
      </c>
      <c r="E43" s="45">
        <v>29</v>
      </c>
      <c r="F43" s="45">
        <v>21</v>
      </c>
      <c r="G43" s="45">
        <v>30</v>
      </c>
      <c r="H43" s="45">
        <v>23</v>
      </c>
      <c r="I43" s="45">
        <v>32</v>
      </c>
      <c r="J43" s="45">
        <v>31</v>
      </c>
      <c r="K43" s="45">
        <v>30</v>
      </c>
      <c r="L43" s="45">
        <v>21</v>
      </c>
      <c r="M43" s="45">
        <v>3</v>
      </c>
      <c r="N43" s="45">
        <v>1</v>
      </c>
      <c r="O43" s="45">
        <v>358</v>
      </c>
    </row>
    <row r="44" spans="1:15" x14ac:dyDescent="0.2">
      <c r="A44" s="61"/>
      <c r="B44" s="44" t="s">
        <v>6</v>
      </c>
      <c r="C44" s="45">
        <v>4</v>
      </c>
      <c r="D44" s="45">
        <v>1</v>
      </c>
      <c r="E44" s="45">
        <v>0</v>
      </c>
      <c r="F44" s="45">
        <v>0</v>
      </c>
      <c r="G44" s="45">
        <v>0</v>
      </c>
      <c r="H44" s="45">
        <v>2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7</v>
      </c>
    </row>
    <row r="45" spans="1:15" x14ac:dyDescent="0.2">
      <c r="A45" s="61"/>
      <c r="B45" s="44" t="s">
        <v>21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1</v>
      </c>
      <c r="M45" s="45">
        <v>3</v>
      </c>
      <c r="N45" s="45">
        <v>70</v>
      </c>
      <c r="O45" s="45">
        <v>74</v>
      </c>
    </row>
    <row r="46" spans="1:15" x14ac:dyDescent="0.2">
      <c r="A46" s="61"/>
      <c r="B46" s="44" t="s">
        <v>22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1</v>
      </c>
      <c r="M46" s="45">
        <v>2</v>
      </c>
      <c r="N46" s="45">
        <v>34</v>
      </c>
      <c r="O46" s="45">
        <v>37</v>
      </c>
    </row>
    <row r="47" spans="1:15" x14ac:dyDescent="0.2">
      <c r="A47" s="61"/>
      <c r="B47" s="44" t="s">
        <v>23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1</v>
      </c>
      <c r="M47" s="45">
        <v>1</v>
      </c>
      <c r="N47" s="45">
        <v>5</v>
      </c>
      <c r="O47" s="45">
        <v>7</v>
      </c>
    </row>
    <row r="48" spans="1:15" x14ac:dyDescent="0.2">
      <c r="A48" s="61"/>
      <c r="B48" s="44" t="s">
        <v>24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6</v>
      </c>
      <c r="M48" s="45">
        <v>28</v>
      </c>
      <c r="N48" s="45">
        <v>65</v>
      </c>
      <c r="O48" s="45">
        <v>99</v>
      </c>
    </row>
    <row r="49" spans="1:15" x14ac:dyDescent="0.2">
      <c r="A49" s="61"/>
      <c r="B49" s="44" t="s">
        <v>25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6</v>
      </c>
      <c r="M49" s="45">
        <v>63</v>
      </c>
      <c r="N49" s="45">
        <v>84</v>
      </c>
      <c r="O49" s="45">
        <v>153</v>
      </c>
    </row>
    <row r="50" spans="1:15" x14ac:dyDescent="0.2">
      <c r="A50" s="61"/>
      <c r="B50" s="44" t="s">
        <v>26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1</v>
      </c>
      <c r="M50" s="45">
        <v>1</v>
      </c>
      <c r="N50" s="45">
        <v>6</v>
      </c>
      <c r="O50" s="45">
        <v>8</v>
      </c>
    </row>
    <row r="51" spans="1:15" x14ac:dyDescent="0.2">
      <c r="A51" s="61"/>
      <c r="B51" s="54" t="s">
        <v>29</v>
      </c>
      <c r="C51" s="46">
        <v>191</v>
      </c>
      <c r="D51" s="46">
        <v>35</v>
      </c>
      <c r="E51" s="46">
        <v>34</v>
      </c>
      <c r="F51" s="46">
        <v>34</v>
      </c>
      <c r="G51" s="46">
        <v>38</v>
      </c>
      <c r="H51" s="46">
        <v>57</v>
      </c>
      <c r="I51" s="46">
        <v>75</v>
      </c>
      <c r="J51" s="46">
        <v>77</v>
      </c>
      <c r="K51" s="46">
        <v>111</v>
      </c>
      <c r="L51" s="46">
        <v>214</v>
      </c>
      <c r="M51" s="46">
        <v>556</v>
      </c>
      <c r="N51" s="46">
        <v>1659</v>
      </c>
      <c r="O51" s="46">
        <v>3081</v>
      </c>
    </row>
    <row r="52" spans="1:15" x14ac:dyDescent="0.2">
      <c r="A52" s="62"/>
      <c r="B52" s="54" t="s">
        <v>30</v>
      </c>
      <c r="C52" s="47">
        <v>6.1992859461213891E-2</v>
      </c>
      <c r="D52" s="47">
        <v>1.1359948068808828E-2</v>
      </c>
      <c r="E52" s="47">
        <v>1.1035378123985719E-2</v>
      </c>
      <c r="F52" s="47">
        <v>1.1035378123985719E-2</v>
      </c>
      <c r="G52" s="47">
        <v>1.2333657903278157E-2</v>
      </c>
      <c r="H52" s="47">
        <v>1.8500486854917234E-2</v>
      </c>
      <c r="I52" s="47">
        <v>2.4342745861733205E-2</v>
      </c>
      <c r="J52" s="47">
        <v>2.4991885751379422E-2</v>
      </c>
      <c r="K52" s="47">
        <v>3.6027263875365138E-2</v>
      </c>
      <c r="L52" s="47">
        <v>6.9457968192145406E-2</v>
      </c>
      <c r="M52" s="47">
        <v>0.1804608893216488</v>
      </c>
      <c r="N52" s="47">
        <v>0.53846153846153844</v>
      </c>
      <c r="O52" s="47">
        <v>1</v>
      </c>
    </row>
    <row r="54" spans="1:15" x14ac:dyDescent="0.2">
      <c r="A54" s="55" t="s">
        <v>66</v>
      </c>
    </row>
    <row r="55" spans="1:15" x14ac:dyDescent="0.2">
      <c r="A55" s="55" t="s">
        <v>67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4F6410-02F5-499E-9F9C-271766A96DE4}"/>
</file>

<file path=customXml/itemProps2.xml><?xml version="1.0" encoding="utf-8"?>
<ds:datastoreItem xmlns:ds="http://schemas.openxmlformats.org/officeDocument/2006/customXml" ds:itemID="{3883E74C-FF7E-405E-8A3B-3D9324590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3CE83-217C-494D-940A-D2651EE405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2016-09-26T12:06:59Z</cp:lastPrinted>
  <dcterms:created xsi:type="dcterms:W3CDTF">2016-09-15T10:35:05Z</dcterms:created>
  <dcterms:modified xsi:type="dcterms:W3CDTF">2025-03-21T09:20:23Z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