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27" documentId="13_ncr:1_{6610EF03-2B60-470E-BB09-942AA29A2EA5}" xr6:coauthVersionLast="47" xr6:coauthVersionMax="47" xr10:uidLastSave="{E7AA811E-DD0F-4EA5-ABFD-90233F3CEB5C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SICID'!$A$1:$H$49</definedName>
    <definedName name="_xlnm.Print_Area" localSheetId="2">'Stratigrafia pendenti SICID'!$A$1:$O$35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C44" i="1" l="1"/>
  <c r="D44" i="1"/>
  <c r="E44" i="1"/>
  <c r="F44" i="1"/>
  <c r="G44" i="1"/>
  <c r="H44" i="1"/>
  <c r="I44" i="1"/>
  <c r="J44" i="1"/>
  <c r="K44" i="1"/>
  <c r="L44" i="1"/>
  <c r="M44" i="1"/>
  <c r="N44" i="1"/>
  <c r="O44" i="1"/>
  <c r="O36" i="1" l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49" i="6" l="1"/>
  <c r="G49" i="6" l="1"/>
  <c r="E49" i="6"/>
  <c r="F11" i="7"/>
  <c r="F10" i="7" l="1"/>
  <c r="G31" i="6" l="1"/>
  <c r="E31" i="6"/>
  <c r="C31" i="6"/>
  <c r="G22" i="6"/>
  <c r="E22" i="6"/>
  <c r="C22" i="6"/>
  <c r="F9" i="7" l="1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<sst xmlns="http://schemas.openxmlformats.org/spreadsheetml/2006/main" count="133" uniqueCount="39">
  <si>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</si>
  <si>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</si>
  <si>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</si>
  <si>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</si>
  <si>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</si>
  <si>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</si>
  <si>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</si>
  <si>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</si>
  <si>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</si>
  <si>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</si>
  <si>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</si>
  <si>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</si>
  <si>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</si>
  <si>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</si>
  <si>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Brescia</t>
  </si>
  <si>
    <t>Corte d'Appello di Brescia</t>
  </si>
  <si>
    <t>Tribunale Ordinario di Bergamo</t>
  </si>
  <si>
    <t>Tribunale Ordinario di Brescia</t>
  </si>
  <si>
    <t>Tribunale Ordinario di Cremona</t>
  </si>
  <si>
    <t>Tribunale Ordinario di Mantova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</si>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</sst>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1" fillId="0" borderId="0"/>
    <xf numFmtId="0" fontId="6" fillId="0" borderId="0"/>
    <xf numFmtId="0" fontId="14" fillId="0" borderId="0"/>
    <xf numFmtId="0" fontId="11" fillId="0" borderId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0" fillId="0" borderId="0" xfId="0" applyFont="1"/>
    <xf numFmtId="0" fontId="9" fillId="0" borderId="0" xfId="0" applyFont="1"/>
    <xf numFmtId="0" fontId="12" fillId="0" borderId="0" xfId="2" applyFont="1"/>
    <xf numFmtId="0" fontId="13" fillId="0" borderId="0" xfId="2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8" fillId="0" borderId="10" xfId="0" applyFont="1" applyBorder="1"/>
    <xf numFmtId="0" fontId="15" fillId="0" borderId="0" xfId="4" applyFont="1"/>
    <xf numFmtId="3" fontId="16" fillId="2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3" fontId="16" fillId="3" borderId="2" xfId="0" applyNumberFormat="1" applyFont="1" applyFill="1" applyBorder="1" applyAlignment="1">
      <alignment horizontal="right"/>
    </xf>
    <xf numFmtId="3" fontId="17" fillId="3" borderId="2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6" fillId="2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6" applyFont="1"/>
    <xf numFmtId="0" fontId="16" fillId="3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right"/>
    </xf>
    <xf numFmtId="0" fontId="16" fillId="3" borderId="2" xfId="0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7">
    <cellStyle name="Normale" xfId="0" builtinId="0"/>
    <cellStyle name="Normale 2" xfId="5" xr:uid="{00000000-0005-0000-0000-000001000000}"/>
    <cellStyle name="Normale 2 2 7" xfId="4" xr:uid="{00000000-0005-0000-0000-000002000000}"/>
    <cellStyle name="Normale 2 2 9" xfId="2" xr:uid="{00000000-0005-0000-0000-000003000000}"/>
    <cellStyle name="Normale 3" xfId="3" xr:uid="{00000000-0005-0000-0000-000004000000}"/>
    <cellStyle name="Normale 3 2" xfId="6" xr:uid="{00000000-0005-0000-0000-000005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topLeftCell="A20" zoomScaleNormal="100" workbookViewId="0">
      <selection activeCell="A52" sqref="A52"/>
    </sheetView>
  </sheetViews>
  <sheetFormatPr defaultColWidth="9.140625" defaultRowHeight="12.75" x14ac:dyDescent="0.2"/>
  <cols>
    <col min="1" max="1" width="19.42578125" style="11" customWidth="1"/>
    <col min="2" max="2" width="31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24</v>
      </c>
    </row>
    <row r="4" spans="1:18" ht="15" x14ac:dyDescent="0.25">
      <c r="A4" s="48" t="s">
        <v>31</v>
      </c>
      <c r="C4"/>
      <c r="D4"/>
      <c r="E4"/>
      <c r="F4"/>
      <c r="G4"/>
      <c r="H4"/>
    </row>
    <row r="5" spans="1:18" x14ac:dyDescent="0.2">
      <c r="E5" s="33"/>
      <c r="F5" s="33"/>
    </row>
    <row r="6" spans="1:18" ht="25.5" x14ac:dyDescent="0.2">
      <c r="A6" s="5" t="s">
        <v>1</v>
      </c>
      <c r="B6" s="5" t="s">
        <v>10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32</v>
      </c>
      <c r="H6" s="6" t="s">
        <v>33</v>
      </c>
    </row>
    <row r="7" spans="1:18" ht="12.75" customHeight="1" x14ac:dyDescent="0.2">
      <c r="A7" s="56" t="s">
        <v>15</v>
      </c>
      <c r="B7" s="3" t="s">
        <v>20</v>
      </c>
      <c r="C7" s="4">
        <v>1250</v>
      </c>
      <c r="D7" s="4">
        <v>1729</v>
      </c>
      <c r="E7" s="4">
        <v>1233</v>
      </c>
      <c r="F7" s="4">
        <v>2073</v>
      </c>
      <c r="G7" s="4">
        <v>1205</v>
      </c>
      <c r="H7" s="4">
        <v>1418</v>
      </c>
      <c r="N7" s="2"/>
      <c r="O7" s="2"/>
      <c r="P7" s="2"/>
      <c r="Q7" s="2"/>
      <c r="R7" s="2"/>
    </row>
    <row r="8" spans="1:18" ht="12.75" customHeight="1" x14ac:dyDescent="0.2">
      <c r="A8" s="56"/>
      <c r="B8" s="3" t="s">
        <v>21</v>
      </c>
      <c r="C8" s="4">
        <v>192</v>
      </c>
      <c r="D8" s="4">
        <v>181</v>
      </c>
      <c r="E8" s="4">
        <v>243</v>
      </c>
      <c r="F8" s="4">
        <v>261</v>
      </c>
      <c r="G8" s="4">
        <v>262</v>
      </c>
      <c r="H8" s="4">
        <v>201</v>
      </c>
      <c r="N8" s="2"/>
      <c r="O8" s="2"/>
      <c r="P8" s="2"/>
      <c r="Q8" s="2"/>
      <c r="R8" s="2"/>
    </row>
    <row r="9" spans="1:18" ht="12.75" customHeight="1" x14ac:dyDescent="0.2">
      <c r="A9" s="56"/>
      <c r="B9" s="30" t="s">
        <v>22</v>
      </c>
      <c r="C9" s="31">
        <v>161</v>
      </c>
      <c r="D9" s="31">
        <v>201</v>
      </c>
      <c r="E9" s="31">
        <v>134</v>
      </c>
      <c r="F9" s="31">
        <v>166</v>
      </c>
      <c r="G9" s="31">
        <v>164</v>
      </c>
      <c r="H9" s="31">
        <v>132</v>
      </c>
      <c r="N9" s="2"/>
      <c r="O9" s="2"/>
      <c r="P9" s="2"/>
      <c r="Q9" s="2"/>
      <c r="R9" s="2"/>
    </row>
    <row r="10" spans="1:18" ht="12.75" customHeight="1" thickBot="1" x14ac:dyDescent="0.25">
      <c r="A10" s="56"/>
      <c r="B10" s="9" t="s">
        <v>23</v>
      </c>
      <c r="C10" s="9">
        <v>366</v>
      </c>
      <c r="D10" s="10">
        <v>406</v>
      </c>
      <c r="E10" s="10">
        <v>412</v>
      </c>
      <c r="F10" s="10">
        <v>487</v>
      </c>
      <c r="G10" s="10">
        <v>472</v>
      </c>
      <c r="H10" s="10">
        <v>441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6"/>
      <c r="B11" s="13" t="s">
        <v>4</v>
      </c>
      <c r="C11" s="14">
        <v>1969</v>
      </c>
      <c r="D11" s="14">
        <v>2517</v>
      </c>
      <c r="E11" s="14">
        <v>2022</v>
      </c>
      <c r="F11" s="14">
        <v>2987</v>
      </c>
      <c r="G11" s="14">
        <v>2103</v>
      </c>
      <c r="H11" s="14">
        <v>2192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4">
        <f>D11/C11</f>
        <v>1.2783138649060437</v>
      </c>
      <c r="D13" s="55"/>
      <c r="E13" s="54">
        <f>F11/E11</f>
        <v>1.4772502472799209</v>
      </c>
      <c r="F13" s="55"/>
      <c r="G13" s="54">
        <f>H11/G11</f>
        <v>1.0423204945316216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6" t="s">
        <v>16</v>
      </c>
      <c r="B15" s="3" t="s">
        <v>20</v>
      </c>
      <c r="C15" s="4">
        <v>4173</v>
      </c>
      <c r="D15" s="4">
        <v>5019</v>
      </c>
      <c r="E15" s="4">
        <v>3623</v>
      </c>
      <c r="F15" s="4">
        <v>4373</v>
      </c>
      <c r="G15" s="4">
        <v>2863</v>
      </c>
      <c r="H15" s="4">
        <v>3162</v>
      </c>
      <c r="N15" s="2"/>
      <c r="O15" s="2"/>
      <c r="P15" s="2"/>
      <c r="Q15" s="2"/>
      <c r="R15" s="2"/>
    </row>
    <row r="16" spans="1:18" x14ac:dyDescent="0.2">
      <c r="A16" s="56" t="s">
        <v>2</v>
      </c>
      <c r="B16" s="3" t="s">
        <v>21</v>
      </c>
      <c r="C16" s="4">
        <v>1739</v>
      </c>
      <c r="D16" s="4">
        <v>1829</v>
      </c>
      <c r="E16" s="4">
        <v>2445</v>
      </c>
      <c r="F16" s="4">
        <v>2276</v>
      </c>
      <c r="G16" s="4">
        <v>2760</v>
      </c>
      <c r="H16" s="4">
        <v>2673</v>
      </c>
      <c r="N16" s="2"/>
      <c r="O16" s="2"/>
      <c r="P16" s="2"/>
      <c r="Q16" s="2"/>
      <c r="R16" s="2"/>
    </row>
    <row r="17" spans="1:18" x14ac:dyDescent="0.2">
      <c r="A17" s="56" t="s">
        <v>2</v>
      </c>
      <c r="B17" s="3" t="s">
        <v>22</v>
      </c>
      <c r="C17" s="4">
        <v>388</v>
      </c>
      <c r="D17" s="4">
        <v>323</v>
      </c>
      <c r="E17" s="4">
        <v>229</v>
      </c>
      <c r="F17" s="4">
        <v>301</v>
      </c>
      <c r="G17" s="4">
        <v>311</v>
      </c>
      <c r="H17" s="4">
        <v>313</v>
      </c>
      <c r="N17" s="2"/>
      <c r="O17" s="2"/>
      <c r="P17" s="2"/>
      <c r="Q17" s="2"/>
      <c r="R17" s="2"/>
    </row>
    <row r="18" spans="1:18" x14ac:dyDescent="0.2">
      <c r="A18" s="56"/>
      <c r="B18" s="30" t="s">
        <v>23</v>
      </c>
      <c r="C18" s="31">
        <v>4111</v>
      </c>
      <c r="D18" s="31">
        <v>4131</v>
      </c>
      <c r="E18" s="31">
        <v>3012</v>
      </c>
      <c r="F18" s="31">
        <v>3232</v>
      </c>
      <c r="G18" s="31">
        <v>3464</v>
      </c>
      <c r="H18" s="31">
        <v>2987</v>
      </c>
      <c r="N18" s="2"/>
      <c r="O18" s="2"/>
      <c r="P18" s="2"/>
      <c r="Q18" s="2"/>
      <c r="R18" s="2"/>
    </row>
    <row r="19" spans="1:18" ht="13.5" thickBot="1" x14ac:dyDescent="0.25">
      <c r="A19" s="56" t="s">
        <v>2</v>
      </c>
      <c r="B19" s="9" t="s">
        <v>13</v>
      </c>
      <c r="C19" s="9">
        <v>4982</v>
      </c>
      <c r="D19" s="10">
        <v>4907</v>
      </c>
      <c r="E19" s="10">
        <v>4511</v>
      </c>
      <c r="F19" s="10">
        <v>4623</v>
      </c>
      <c r="G19" s="10">
        <v>4595</v>
      </c>
      <c r="H19" s="10">
        <v>4504</v>
      </c>
      <c r="N19" s="2"/>
      <c r="O19" s="2"/>
      <c r="P19" s="2"/>
      <c r="Q19" s="2"/>
      <c r="R19" s="2"/>
    </row>
    <row r="20" spans="1:18" ht="13.5" thickTop="1" x14ac:dyDescent="0.2">
      <c r="A20" s="56"/>
      <c r="B20" s="13" t="s">
        <v>4</v>
      </c>
      <c r="C20" s="14">
        <v>15393</v>
      </c>
      <c r="D20" s="14">
        <v>16209</v>
      </c>
      <c r="E20" s="14">
        <v>13820</v>
      </c>
      <c r="F20" s="14">
        <v>14805</v>
      </c>
      <c r="G20" s="14">
        <v>13993</v>
      </c>
      <c r="H20" s="14">
        <v>13639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4">
        <f>D20/C20</f>
        <v>1.0530111089456247</v>
      </c>
      <c r="D22" s="55"/>
      <c r="E22" s="54">
        <f>F20/E20</f>
        <v>1.0712735166425471</v>
      </c>
      <c r="F22" s="55"/>
      <c r="G22" s="54">
        <f>H20/G20</f>
        <v>0.97470163653255204</v>
      </c>
      <c r="H22" s="55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6" t="s">
        <v>17</v>
      </c>
      <c r="B24" s="3" t="s">
        <v>20</v>
      </c>
      <c r="C24" s="4">
        <v>7767</v>
      </c>
      <c r="D24" s="4">
        <v>7644</v>
      </c>
      <c r="E24" s="4">
        <v>9009</v>
      </c>
      <c r="F24" s="4">
        <v>7704</v>
      </c>
      <c r="G24" s="4">
        <v>11459</v>
      </c>
      <c r="H24" s="4">
        <v>8856</v>
      </c>
      <c r="N24" s="2"/>
      <c r="O24" s="2"/>
      <c r="P24" s="2"/>
      <c r="Q24" s="2"/>
      <c r="R24" s="2"/>
    </row>
    <row r="25" spans="1:18" x14ac:dyDescent="0.2">
      <c r="A25" s="56" t="s">
        <v>3</v>
      </c>
      <c r="B25" s="3" t="s">
        <v>21</v>
      </c>
      <c r="C25" s="4">
        <v>1642</v>
      </c>
      <c r="D25" s="4">
        <v>1967</v>
      </c>
      <c r="E25" s="4">
        <v>1908</v>
      </c>
      <c r="F25" s="4">
        <v>1659</v>
      </c>
      <c r="G25" s="4">
        <v>2313</v>
      </c>
      <c r="H25" s="4">
        <v>2416</v>
      </c>
      <c r="N25" s="2"/>
      <c r="O25" s="2"/>
      <c r="P25" s="2"/>
      <c r="Q25" s="2"/>
      <c r="R25" s="2"/>
    </row>
    <row r="26" spans="1:18" x14ac:dyDescent="0.2">
      <c r="A26" s="56"/>
      <c r="B26" s="3" t="s">
        <v>22</v>
      </c>
      <c r="C26" s="4">
        <v>595</v>
      </c>
      <c r="D26" s="4">
        <v>474</v>
      </c>
      <c r="E26" s="4">
        <v>312</v>
      </c>
      <c r="F26" s="4">
        <v>387</v>
      </c>
      <c r="G26" s="4">
        <v>363</v>
      </c>
      <c r="H26" s="4">
        <v>573</v>
      </c>
      <c r="N26" s="2"/>
      <c r="O26" s="2"/>
      <c r="P26" s="2"/>
      <c r="Q26" s="2"/>
      <c r="R26" s="2"/>
    </row>
    <row r="27" spans="1:18" x14ac:dyDescent="0.2">
      <c r="A27" s="56" t="s">
        <v>3</v>
      </c>
      <c r="B27" s="30" t="s">
        <v>23</v>
      </c>
      <c r="C27" s="4">
        <v>3847</v>
      </c>
      <c r="D27" s="4">
        <v>3825</v>
      </c>
      <c r="E27" s="3">
        <v>2516</v>
      </c>
      <c r="F27" s="4">
        <v>2801</v>
      </c>
      <c r="G27" s="3">
        <v>3989</v>
      </c>
      <c r="H27" s="4">
        <v>3185</v>
      </c>
      <c r="N27" s="2"/>
      <c r="O27" s="2"/>
      <c r="P27" s="2"/>
      <c r="Q27" s="2"/>
      <c r="R27" s="2"/>
    </row>
    <row r="28" spans="1:18" ht="13.5" thickBot="1" x14ac:dyDescent="0.25">
      <c r="A28" s="56" t="s">
        <v>3</v>
      </c>
      <c r="B28" s="9" t="s">
        <v>13</v>
      </c>
      <c r="C28" s="9">
        <v>7536</v>
      </c>
      <c r="D28" s="10">
        <v>7561</v>
      </c>
      <c r="E28" s="10">
        <v>7096</v>
      </c>
      <c r="F28" s="10">
        <v>7114</v>
      </c>
      <c r="G28" s="10">
        <v>6768</v>
      </c>
      <c r="H28" s="10">
        <v>6776</v>
      </c>
      <c r="N28" s="2"/>
      <c r="O28" s="2"/>
      <c r="P28" s="2"/>
      <c r="Q28" s="2"/>
      <c r="R28" s="2"/>
    </row>
    <row r="29" spans="1:18" ht="13.5" thickTop="1" x14ac:dyDescent="0.2">
      <c r="A29" s="56"/>
      <c r="B29" s="13" t="s">
        <v>4</v>
      </c>
      <c r="C29" s="14">
        <v>21387</v>
      </c>
      <c r="D29" s="14">
        <v>21471</v>
      </c>
      <c r="E29" s="14">
        <v>20841</v>
      </c>
      <c r="F29" s="14">
        <v>19665</v>
      </c>
      <c r="G29" s="14">
        <v>24892</v>
      </c>
      <c r="H29" s="14">
        <v>21806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4">
        <f>D29/C29</f>
        <v>1.0039276195819891</v>
      </c>
      <c r="D31" s="55"/>
      <c r="E31" s="54">
        <f>F29/E29</f>
        <v>0.94357276522239819</v>
      </c>
      <c r="F31" s="55"/>
      <c r="G31" s="54">
        <f>H29/G29</f>
        <v>0.87602442551823878</v>
      </c>
      <c r="H31" s="55"/>
    </row>
    <row r="32" spans="1:18" x14ac:dyDescent="0.2">
      <c r="C32" s="2"/>
      <c r="D32" s="2"/>
      <c r="E32" s="2"/>
      <c r="F32" s="2"/>
      <c r="G32" s="2"/>
      <c r="H32" s="2"/>
    </row>
    <row r="33" spans="1:18" ht="12.75" customHeight="1" x14ac:dyDescent="0.2">
      <c r="A33" s="56" t="s">
        <v>18</v>
      </c>
      <c r="B33" s="3" t="s">
        <v>20</v>
      </c>
      <c r="C33" s="4">
        <v>1299</v>
      </c>
      <c r="D33" s="4">
        <v>1349</v>
      </c>
      <c r="E33" s="4">
        <v>1249</v>
      </c>
      <c r="F33" s="4">
        <v>1269</v>
      </c>
      <c r="G33" s="4">
        <v>865</v>
      </c>
      <c r="H33" s="4">
        <v>982</v>
      </c>
      <c r="N33" s="2"/>
      <c r="O33" s="2"/>
      <c r="P33" s="2"/>
      <c r="Q33" s="2"/>
      <c r="R33" s="2"/>
    </row>
    <row r="34" spans="1:18" x14ac:dyDescent="0.2">
      <c r="A34" s="56" t="s">
        <v>3</v>
      </c>
      <c r="B34" s="3" t="s">
        <v>21</v>
      </c>
      <c r="C34" s="4">
        <v>446</v>
      </c>
      <c r="D34" s="4">
        <v>391</v>
      </c>
      <c r="E34" s="4">
        <v>652</v>
      </c>
      <c r="F34" s="4">
        <v>534</v>
      </c>
      <c r="G34" s="4">
        <v>682</v>
      </c>
      <c r="H34" s="4">
        <v>820</v>
      </c>
      <c r="N34" s="2"/>
      <c r="O34" s="2"/>
      <c r="P34" s="2"/>
      <c r="Q34" s="2"/>
      <c r="R34" s="2"/>
    </row>
    <row r="35" spans="1:18" x14ac:dyDescent="0.2">
      <c r="A35" s="56"/>
      <c r="B35" s="3" t="s">
        <v>22</v>
      </c>
      <c r="C35" s="4">
        <v>126</v>
      </c>
      <c r="D35" s="4">
        <v>68</v>
      </c>
      <c r="E35" s="4">
        <v>59</v>
      </c>
      <c r="F35" s="4">
        <v>91</v>
      </c>
      <c r="G35" s="4">
        <v>99</v>
      </c>
      <c r="H35" s="4">
        <v>99</v>
      </c>
      <c r="N35" s="2"/>
      <c r="O35" s="2"/>
      <c r="P35" s="2"/>
      <c r="Q35" s="2"/>
      <c r="R35" s="2"/>
    </row>
    <row r="36" spans="1:18" x14ac:dyDescent="0.2">
      <c r="A36" s="56" t="s">
        <v>3</v>
      </c>
      <c r="B36" s="3" t="s">
        <v>23</v>
      </c>
      <c r="C36" s="4">
        <v>1415</v>
      </c>
      <c r="D36" s="4">
        <v>1442</v>
      </c>
      <c r="E36" s="4">
        <v>873</v>
      </c>
      <c r="F36" s="4">
        <v>989</v>
      </c>
      <c r="G36" s="4">
        <v>1240</v>
      </c>
      <c r="H36" s="4">
        <v>1197</v>
      </c>
      <c r="N36" s="2"/>
      <c r="O36" s="2"/>
      <c r="P36" s="2"/>
      <c r="Q36" s="2"/>
      <c r="R36" s="2"/>
    </row>
    <row r="37" spans="1:18" ht="13.5" thickBot="1" x14ac:dyDescent="0.25">
      <c r="A37" s="56" t="s">
        <v>3</v>
      </c>
      <c r="B37" s="9" t="s">
        <v>13</v>
      </c>
      <c r="C37" s="9">
        <v>1455</v>
      </c>
      <c r="D37" s="10">
        <v>1483</v>
      </c>
      <c r="E37" s="10">
        <v>1349</v>
      </c>
      <c r="F37" s="10">
        <v>1358</v>
      </c>
      <c r="G37" s="10">
        <v>1346</v>
      </c>
      <c r="H37" s="10">
        <v>1300</v>
      </c>
      <c r="N37" s="2"/>
      <c r="O37" s="2"/>
      <c r="P37" s="2"/>
      <c r="Q37" s="2"/>
      <c r="R37" s="2"/>
    </row>
    <row r="38" spans="1:18" ht="13.5" thickTop="1" x14ac:dyDescent="0.2">
      <c r="A38" s="56"/>
      <c r="B38" s="13" t="s">
        <v>4</v>
      </c>
      <c r="C38" s="14">
        <v>4741</v>
      </c>
      <c r="D38" s="14">
        <v>4733</v>
      </c>
      <c r="E38" s="14">
        <v>4182</v>
      </c>
      <c r="F38" s="14">
        <v>4241</v>
      </c>
      <c r="G38" s="14">
        <v>4232</v>
      </c>
      <c r="H38" s="14">
        <v>4398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4">
        <f>D38/C38</f>
        <v>0.99831259228010971</v>
      </c>
      <c r="D40" s="55"/>
      <c r="E40" s="54">
        <f>F38/E38</f>
        <v>1.0141080822572932</v>
      </c>
      <c r="F40" s="55"/>
      <c r="G40" s="54">
        <f>H38/G38</f>
        <v>1.0392249527410209</v>
      </c>
      <c r="H40" s="55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6" t="s">
        <v>19</v>
      </c>
      <c r="B42" s="3" t="s">
        <v>20</v>
      </c>
      <c r="C42" s="4">
        <v>1613</v>
      </c>
      <c r="D42" s="4">
        <v>1672</v>
      </c>
      <c r="E42" s="4">
        <v>1388</v>
      </c>
      <c r="F42" s="4">
        <v>1520</v>
      </c>
      <c r="G42" s="4">
        <v>1081</v>
      </c>
      <c r="H42" s="4">
        <v>1280</v>
      </c>
      <c r="N42" s="2"/>
      <c r="O42" s="2"/>
      <c r="P42" s="2"/>
      <c r="Q42" s="2"/>
      <c r="R42" s="2"/>
    </row>
    <row r="43" spans="1:18" x14ac:dyDescent="0.2">
      <c r="A43" s="56"/>
      <c r="B43" s="3" t="s">
        <v>21</v>
      </c>
      <c r="C43" s="4">
        <v>554</v>
      </c>
      <c r="D43" s="4">
        <v>524</v>
      </c>
      <c r="E43" s="4">
        <v>739</v>
      </c>
      <c r="F43" s="4">
        <v>633</v>
      </c>
      <c r="G43" s="4">
        <v>792</v>
      </c>
      <c r="H43" s="4">
        <v>795</v>
      </c>
      <c r="N43" s="2"/>
      <c r="O43" s="2"/>
      <c r="P43" s="2"/>
      <c r="Q43" s="2"/>
      <c r="R43" s="2"/>
    </row>
    <row r="44" spans="1:18" x14ac:dyDescent="0.2">
      <c r="A44" s="56"/>
      <c r="B44" s="3" t="s">
        <v>22</v>
      </c>
      <c r="C44" s="4">
        <v>152</v>
      </c>
      <c r="D44" s="4">
        <v>110</v>
      </c>
      <c r="E44" s="4">
        <v>123</v>
      </c>
      <c r="F44" s="4">
        <v>158</v>
      </c>
      <c r="G44" s="4">
        <v>130</v>
      </c>
      <c r="H44" s="4">
        <v>104</v>
      </c>
      <c r="N44" s="2"/>
      <c r="O44" s="2"/>
      <c r="P44" s="2"/>
      <c r="Q44" s="2"/>
      <c r="R44" s="2"/>
    </row>
    <row r="45" spans="1:18" x14ac:dyDescent="0.2">
      <c r="A45" s="56"/>
      <c r="B45" s="3" t="s">
        <v>23</v>
      </c>
      <c r="C45" s="4">
        <v>1543</v>
      </c>
      <c r="D45" s="4">
        <v>1519</v>
      </c>
      <c r="E45" s="4">
        <v>1158</v>
      </c>
      <c r="F45" s="4">
        <v>1279</v>
      </c>
      <c r="G45" s="4">
        <v>1549</v>
      </c>
      <c r="H45" s="4">
        <v>1473</v>
      </c>
      <c r="N45" s="2"/>
      <c r="O45" s="2"/>
      <c r="P45" s="2"/>
      <c r="Q45" s="2"/>
      <c r="R45" s="2"/>
    </row>
    <row r="46" spans="1:18" ht="13.5" thickBot="1" x14ac:dyDescent="0.25">
      <c r="A46" s="56"/>
      <c r="B46" s="9" t="s">
        <v>13</v>
      </c>
      <c r="C46" s="9">
        <v>2040</v>
      </c>
      <c r="D46" s="10">
        <v>2049</v>
      </c>
      <c r="E46" s="10">
        <v>1742</v>
      </c>
      <c r="F46" s="10">
        <v>1805</v>
      </c>
      <c r="G46" s="10">
        <v>1734</v>
      </c>
      <c r="H46" s="10">
        <v>1684</v>
      </c>
      <c r="N46" s="2"/>
      <c r="O46" s="2"/>
      <c r="P46" s="2"/>
      <c r="Q46" s="2"/>
      <c r="R46" s="2"/>
    </row>
    <row r="47" spans="1:18" ht="13.5" thickTop="1" x14ac:dyDescent="0.2">
      <c r="A47" s="56"/>
      <c r="B47" s="13" t="s">
        <v>4</v>
      </c>
      <c r="C47" s="14">
        <v>5902</v>
      </c>
      <c r="D47" s="14">
        <v>5874</v>
      </c>
      <c r="E47" s="14">
        <v>5150</v>
      </c>
      <c r="F47" s="14">
        <v>5395</v>
      </c>
      <c r="G47" s="14">
        <v>5286</v>
      </c>
      <c r="H47" s="14">
        <v>5336</v>
      </c>
      <c r="N47" s="2"/>
      <c r="O47" s="2"/>
      <c r="P47" s="2"/>
      <c r="Q47" s="2"/>
      <c r="R47" s="2"/>
    </row>
    <row r="48" spans="1:18" x14ac:dyDescent="0.2">
      <c r="A48" s="21"/>
      <c r="B48" s="12"/>
      <c r="C48" s="2"/>
      <c r="D48" s="2"/>
      <c r="E48" s="2"/>
      <c r="F48" s="2"/>
      <c r="G48" s="2"/>
      <c r="H48" s="2"/>
    </row>
    <row r="49" spans="1:8" x14ac:dyDescent="0.2">
      <c r="A49" s="21"/>
      <c r="B49" s="15" t="s">
        <v>8</v>
      </c>
      <c r="C49" s="54">
        <f>D47/C47</f>
        <v>0.99525584547610979</v>
      </c>
      <c r="D49" s="55"/>
      <c r="E49" s="54">
        <f>F47/E47</f>
        <v>1.0475728155339805</v>
      </c>
      <c r="F49" s="55"/>
      <c r="G49" s="54">
        <f>H47/G47</f>
        <v>1.0094589481649641</v>
      </c>
      <c r="H49" s="55"/>
    </row>
    <row r="50" spans="1:8" x14ac:dyDescent="0.2">
      <c r="C50" s="2"/>
      <c r="D50" s="2"/>
    </row>
    <row r="51" spans="1:8" x14ac:dyDescent="0.2">
      <c r="A51" s="34"/>
      <c r="C51" s="2"/>
      <c r="D51" s="2"/>
    </row>
    <row r="52" spans="1:8" x14ac:dyDescent="0.2">
      <c r="A52" s="35" t="s">
        <v>37</v>
      </c>
      <c r="C52" s="2"/>
      <c r="D52" s="2"/>
    </row>
    <row r="53" spans="1:8" x14ac:dyDescent="0.2">
      <c r="A53" s="39" t="s">
        <v>30</v>
      </c>
      <c r="C53" s="2"/>
      <c r="D53" s="2"/>
    </row>
    <row r="54" spans="1:8" x14ac:dyDescent="0.2">
      <c r="C54" s="2"/>
      <c r="D54" s="2"/>
    </row>
    <row r="55" spans="1:8" x14ac:dyDescent="0.2">
      <c r="C55" s="2"/>
      <c r="D55" s="2"/>
    </row>
    <row r="56" spans="1:8" x14ac:dyDescent="0.2">
      <c r="C56" s="2"/>
      <c r="D56" s="2"/>
    </row>
    <row r="57" spans="1:8" x14ac:dyDescent="0.2">
      <c r="C57" s="2"/>
      <c r="D57" s="2"/>
    </row>
    <row r="58" spans="1:8" x14ac:dyDescent="0.2">
      <c r="C58" s="2"/>
      <c r="D58" s="2"/>
    </row>
    <row r="59" spans="1:8" x14ac:dyDescent="0.2">
      <c r="C59" s="2"/>
      <c r="D59" s="2"/>
    </row>
  </sheetData>
  <mergeCells count="20">
    <mergeCell ref="C40:D40"/>
    <mergeCell ref="E40:F40"/>
    <mergeCell ref="G40:H40"/>
    <mergeCell ref="A42:A47"/>
    <mergeCell ref="C49:D49"/>
    <mergeCell ref="E49:F49"/>
    <mergeCell ref="G49:H49"/>
    <mergeCell ref="A7:A11"/>
    <mergeCell ref="A15:A20"/>
    <mergeCell ref="A24:A29"/>
    <mergeCell ref="A33:A38"/>
    <mergeCell ref="C31:D31"/>
    <mergeCell ref="C13:D13"/>
    <mergeCell ref="E31:F31"/>
    <mergeCell ref="G31:H31"/>
    <mergeCell ref="E13:F13"/>
    <mergeCell ref="G13:H13"/>
    <mergeCell ref="C22:D22"/>
    <mergeCell ref="E22:F22"/>
    <mergeCell ref="G22:H22"/>
  </mergeCells>
  <conditionalFormatting sqref="C13:H13">
    <cfRule type="cellIs" dxfId="11" priority="49" operator="greaterThan">
      <formula>1</formula>
    </cfRule>
    <cfRule type="cellIs" dxfId="10" priority="50" operator="lessThan">
      <formula>1</formula>
    </cfRule>
  </conditionalFormatting>
  <conditionalFormatting sqref="C22:H22">
    <cfRule type="cellIs" dxfId="9" priority="81" operator="greaterThan">
      <formula>1</formula>
    </cfRule>
    <cfRule type="cellIs" dxfId="8" priority="82" operator="lessThan">
      <formula>1</formula>
    </cfRule>
  </conditionalFormatting>
  <conditionalFormatting sqref="C31:H31">
    <cfRule type="cellIs" dxfId="7" priority="75" operator="greaterThan">
      <formula>1</formula>
    </cfRule>
    <cfRule type="cellIs" dxfId="6" priority="76" operator="lessThan">
      <formula>1</formula>
    </cfRule>
  </conditionalFormatting>
  <conditionalFormatting sqref="C40:H40">
    <cfRule type="cellIs" dxfId="5" priority="69" operator="greaterThan">
      <formula>1</formula>
    </cfRule>
    <cfRule type="cellIs" dxfId="4" priority="70" operator="lessThan">
      <formula>1</formula>
    </cfRule>
  </conditionalFormatting>
  <conditionalFormatting sqref="C49:H4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14</v>
      </c>
    </row>
    <row r="2" spans="1:9" ht="15" x14ac:dyDescent="0.25">
      <c r="A2" s="8" t="s">
        <v>6</v>
      </c>
    </row>
    <row r="3" spans="1:9" x14ac:dyDescent="0.2">
      <c r="A3" s="11" t="s">
        <v>24</v>
      </c>
    </row>
    <row r="4" spans="1:9" ht="15" x14ac:dyDescent="0.25">
      <c r="A4" s="47" t="s">
        <v>34</v>
      </c>
      <c r="B4"/>
      <c r="C4"/>
      <c r="D4"/>
    </row>
    <row r="6" spans="1:9" ht="44.25" customHeight="1" x14ac:dyDescent="0.2">
      <c r="A6" s="5" t="s">
        <v>1</v>
      </c>
      <c r="B6" s="5" t="s">
        <v>10</v>
      </c>
      <c r="C6" s="24" t="s">
        <v>38</v>
      </c>
      <c r="D6" s="24" t="s">
        <v>35</v>
      </c>
      <c r="E6" s="22"/>
      <c r="F6" s="6" t="s">
        <v>7</v>
      </c>
    </row>
    <row r="7" spans="1:9" s="18" customFormat="1" ht="27" customHeight="1" x14ac:dyDescent="0.25">
      <c r="A7" s="26" t="s">
        <v>15</v>
      </c>
      <c r="B7" s="25" t="s">
        <v>4</v>
      </c>
      <c r="C7" s="29">
        <v>4017</v>
      </c>
      <c r="D7" s="29">
        <v>2977</v>
      </c>
      <c r="E7" s="23"/>
      <c r="F7" s="17">
        <f>(D7-C7)/C7</f>
        <v>-0.25889967637540451</v>
      </c>
    </row>
    <row r="8" spans="1:9" s="18" customFormat="1" ht="27" customHeight="1" x14ac:dyDescent="0.2">
      <c r="A8" s="26" t="s">
        <v>16</v>
      </c>
      <c r="B8" s="19" t="s">
        <v>4</v>
      </c>
      <c r="C8" s="27">
        <v>8082</v>
      </c>
      <c r="D8" s="28">
        <v>6469</v>
      </c>
      <c r="E8" s="23"/>
      <c r="F8" s="20">
        <f>(D8-C8)/C8</f>
        <v>-0.19957931205147242</v>
      </c>
      <c r="I8" s="1"/>
    </row>
    <row r="9" spans="1:9" ht="27" customHeight="1" x14ac:dyDescent="0.2">
      <c r="A9" s="26" t="s">
        <v>17</v>
      </c>
      <c r="B9" s="19" t="s">
        <v>4</v>
      </c>
      <c r="C9" s="27">
        <v>18245</v>
      </c>
      <c r="D9" s="28">
        <v>21308</v>
      </c>
      <c r="E9" s="23"/>
      <c r="F9" s="20">
        <f>(D9-C9)/C9</f>
        <v>0.16788161140038366</v>
      </c>
    </row>
    <row r="10" spans="1:9" s="18" customFormat="1" ht="27" customHeight="1" x14ac:dyDescent="0.2">
      <c r="A10" s="26" t="s">
        <v>18</v>
      </c>
      <c r="B10" s="19" t="s">
        <v>4</v>
      </c>
      <c r="C10" s="27">
        <v>2279</v>
      </c>
      <c r="D10" s="28">
        <v>2074</v>
      </c>
      <c r="E10" s="23"/>
      <c r="F10" s="20">
        <f>(D10-C10)/C10</f>
        <v>-8.9951733216322952E-2</v>
      </c>
      <c r="G10" s="1"/>
    </row>
    <row r="11" spans="1:9" ht="24" customHeight="1" x14ac:dyDescent="0.2">
      <c r="A11" s="26" t="s">
        <v>19</v>
      </c>
      <c r="B11" s="19" t="s">
        <v>4</v>
      </c>
      <c r="C11" s="27">
        <v>2894</v>
      </c>
      <c r="D11" s="28">
        <v>2586</v>
      </c>
      <c r="E11" s="23"/>
      <c r="F11" s="20">
        <f>(D11-C11)/C11</f>
        <v>-0.10642709053213545</v>
      </c>
    </row>
    <row r="12" spans="1:9" x14ac:dyDescent="0.2">
      <c r="A12" s="32"/>
    </row>
    <row r="13" spans="1:9" x14ac:dyDescent="0.2">
      <c r="A13" s="35" t="s">
        <v>37</v>
      </c>
    </row>
    <row r="14" spans="1:9" x14ac:dyDescent="0.2">
      <c r="A14" s="39" t="s">
        <v>30</v>
      </c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showGridLines="0" zoomScaleNormal="100" workbookViewId="0">
      <selection activeCell="F19" sqref="F19"/>
    </sheetView>
  </sheetViews>
  <sheetFormatPr defaultColWidth="9.140625" defaultRowHeight="12.75" x14ac:dyDescent="0.2"/>
  <cols>
    <col min="1" max="1" width="15.28515625" style="11" customWidth="1"/>
    <col min="2" max="2" width="30.140625" style="1" customWidth="1"/>
    <col min="3" max="13" width="9.28515625" style="1" customWidth="1"/>
    <col min="14" max="14" width="10.5703125" style="1" customWidth="1"/>
    <col min="15" max="15" width="10.42578125" style="1" bestFit="1" customWidth="1"/>
    <col min="16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24</v>
      </c>
    </row>
    <row r="4" spans="1:15" ht="15" x14ac:dyDescent="0.25">
      <c r="A4" s="47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5.5" x14ac:dyDescent="0.2">
      <c r="A6" s="5" t="s">
        <v>1</v>
      </c>
      <c r="B6" s="5" t="s">
        <v>10</v>
      </c>
      <c r="C6" s="6" t="s">
        <v>29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7" t="s">
        <v>15</v>
      </c>
      <c r="B7" s="3" t="s">
        <v>20</v>
      </c>
      <c r="C7" s="50">
        <v>2</v>
      </c>
      <c r="D7" s="50" t="s">
        <v>36</v>
      </c>
      <c r="E7" s="40">
        <v>3</v>
      </c>
      <c r="F7" s="40">
        <v>1</v>
      </c>
      <c r="G7" s="40">
        <v>3</v>
      </c>
      <c r="H7" s="40">
        <v>7</v>
      </c>
      <c r="I7" s="40">
        <v>42</v>
      </c>
      <c r="J7" s="40">
        <v>120</v>
      </c>
      <c r="K7" s="40">
        <v>280</v>
      </c>
      <c r="L7" s="40">
        <v>421</v>
      </c>
      <c r="M7" s="40">
        <v>674</v>
      </c>
      <c r="N7" s="40">
        <v>983</v>
      </c>
      <c r="O7" s="41">
        <v>2536</v>
      </c>
    </row>
    <row r="8" spans="1:15" ht="13.9" customHeight="1" x14ac:dyDescent="0.2">
      <c r="A8" s="58"/>
      <c r="B8" s="3" t="s">
        <v>21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2</v>
      </c>
      <c r="M8" s="42">
        <v>13</v>
      </c>
      <c r="N8" s="42">
        <v>187</v>
      </c>
      <c r="O8" s="41">
        <v>202</v>
      </c>
    </row>
    <row r="9" spans="1:15" x14ac:dyDescent="0.2">
      <c r="A9" s="58"/>
      <c r="B9" s="30" t="s">
        <v>22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40">
        <v>4</v>
      </c>
      <c r="N9" s="40">
        <v>100</v>
      </c>
      <c r="O9" s="41">
        <v>104</v>
      </c>
    </row>
    <row r="10" spans="1:15" ht="13.5" thickBot="1" x14ac:dyDescent="0.25">
      <c r="A10" s="58"/>
      <c r="B10" s="9" t="s">
        <v>23</v>
      </c>
      <c r="C10" s="51">
        <v>1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43">
        <v>2</v>
      </c>
      <c r="M10" s="43">
        <v>10</v>
      </c>
      <c r="N10" s="43">
        <v>122</v>
      </c>
      <c r="O10" s="44">
        <v>135</v>
      </c>
    </row>
    <row r="11" spans="1:15" ht="13.5" thickTop="1" x14ac:dyDescent="0.2">
      <c r="A11" s="58"/>
      <c r="B11" s="13" t="s">
        <v>11</v>
      </c>
      <c r="C11" s="53">
        <v>3</v>
      </c>
      <c r="D11" s="53">
        <v>0</v>
      </c>
      <c r="E11" s="45">
        <v>3</v>
      </c>
      <c r="F11" s="45">
        <v>1</v>
      </c>
      <c r="G11" s="45">
        <v>3</v>
      </c>
      <c r="H11" s="45">
        <v>7</v>
      </c>
      <c r="I11" s="45">
        <v>42</v>
      </c>
      <c r="J11" s="45">
        <v>120</v>
      </c>
      <c r="K11" s="45">
        <v>280</v>
      </c>
      <c r="L11" s="45">
        <v>425</v>
      </c>
      <c r="M11" s="45">
        <v>701</v>
      </c>
      <c r="N11" s="45">
        <v>1392</v>
      </c>
      <c r="O11" s="45">
        <v>2977</v>
      </c>
    </row>
    <row r="12" spans="1:15" x14ac:dyDescent="0.2">
      <c r="A12" s="59"/>
      <c r="B12" s="15" t="s">
        <v>12</v>
      </c>
      <c r="C12" s="16">
        <f t="shared" ref="C12:O12" si="0">C11/$O11</f>
        <v>1.0077258985555929E-3</v>
      </c>
      <c r="D12" s="16">
        <f t="shared" si="0"/>
        <v>0</v>
      </c>
      <c r="E12" s="16">
        <f t="shared" si="0"/>
        <v>1.0077258985555929E-3</v>
      </c>
      <c r="F12" s="16">
        <f>F11/$O11</f>
        <v>3.3590863285186428E-4</v>
      </c>
      <c r="G12" s="16">
        <f t="shared" si="0"/>
        <v>1.0077258985555929E-3</v>
      </c>
      <c r="H12" s="16">
        <f t="shared" si="0"/>
        <v>2.3513604299630502E-3</v>
      </c>
      <c r="I12" s="16">
        <f t="shared" si="0"/>
        <v>1.4108162579778301E-2</v>
      </c>
      <c r="J12" s="16">
        <f t="shared" si="0"/>
        <v>4.0309035942223716E-2</v>
      </c>
      <c r="K12" s="16">
        <f t="shared" si="0"/>
        <v>9.4054417198522006E-2</v>
      </c>
      <c r="L12" s="16">
        <f t="shared" si="0"/>
        <v>0.14276116896204233</v>
      </c>
      <c r="M12" s="16">
        <f t="shared" si="0"/>
        <v>0.23547195162915688</v>
      </c>
      <c r="N12" s="16">
        <f t="shared" si="0"/>
        <v>0.46758481692979509</v>
      </c>
      <c r="O12" s="16">
        <f t="shared" si="0"/>
        <v>1</v>
      </c>
    </row>
    <row r="13" spans="1:15" x14ac:dyDescent="0.2">
      <c r="A13" s="36"/>
      <c r="B13" s="37"/>
    </row>
    <row r="14" spans="1:15" ht="12.75" customHeight="1" x14ac:dyDescent="0.2">
      <c r="A14" s="57" t="s">
        <v>16</v>
      </c>
      <c r="B14" s="3" t="s">
        <v>20</v>
      </c>
      <c r="C14" s="40">
        <v>15</v>
      </c>
      <c r="D14" s="40">
        <v>1</v>
      </c>
      <c r="E14" s="40">
        <v>1</v>
      </c>
      <c r="F14" s="40">
        <v>3</v>
      </c>
      <c r="G14" s="40">
        <v>4</v>
      </c>
      <c r="H14" s="40">
        <v>1</v>
      </c>
      <c r="I14" s="40">
        <v>16</v>
      </c>
      <c r="J14" s="40">
        <v>47</v>
      </c>
      <c r="K14" s="40">
        <v>139</v>
      </c>
      <c r="L14" s="40">
        <v>425</v>
      </c>
      <c r="M14" s="40">
        <v>766</v>
      </c>
      <c r="N14" s="40">
        <v>2127</v>
      </c>
      <c r="O14" s="41">
        <v>3545</v>
      </c>
    </row>
    <row r="15" spans="1:15" x14ac:dyDescent="0.2">
      <c r="A15" s="58"/>
      <c r="B15" s="3" t="s">
        <v>21</v>
      </c>
      <c r="C15" s="49">
        <v>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2">
        <v>8</v>
      </c>
      <c r="M15" s="42">
        <v>104</v>
      </c>
      <c r="N15" s="42">
        <v>954</v>
      </c>
      <c r="O15" s="41">
        <v>1067</v>
      </c>
    </row>
    <row r="16" spans="1:15" x14ac:dyDescent="0.2">
      <c r="A16" s="58"/>
      <c r="B16" s="3" t="s">
        <v>22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40">
        <v>7</v>
      </c>
      <c r="M16" s="40">
        <v>33</v>
      </c>
      <c r="N16" s="40">
        <v>202</v>
      </c>
      <c r="O16" s="41">
        <v>242</v>
      </c>
    </row>
    <row r="17" spans="1:15" x14ac:dyDescent="0.2">
      <c r="A17" s="58"/>
      <c r="B17" s="3" t="s">
        <v>23</v>
      </c>
      <c r="C17" s="42">
        <v>1</v>
      </c>
      <c r="D17" s="49">
        <v>0</v>
      </c>
      <c r="E17" s="42">
        <v>2</v>
      </c>
      <c r="F17" s="42">
        <v>6</v>
      </c>
      <c r="G17" s="42">
        <v>10</v>
      </c>
      <c r="H17" s="42">
        <v>10</v>
      </c>
      <c r="I17" s="42">
        <v>13</v>
      </c>
      <c r="J17" s="42">
        <v>17</v>
      </c>
      <c r="K17" s="42">
        <v>22</v>
      </c>
      <c r="L17" s="42">
        <v>36</v>
      </c>
      <c r="M17" s="42">
        <v>79</v>
      </c>
      <c r="N17" s="42">
        <v>728</v>
      </c>
      <c r="O17" s="41">
        <v>924</v>
      </c>
    </row>
    <row r="18" spans="1:15" ht="13.5" thickBot="1" x14ac:dyDescent="0.25">
      <c r="A18" s="58"/>
      <c r="B18" s="9" t="s">
        <v>13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46">
        <v>7</v>
      </c>
      <c r="M18" s="46">
        <v>29</v>
      </c>
      <c r="N18" s="46">
        <v>655</v>
      </c>
      <c r="O18" s="44">
        <v>691</v>
      </c>
    </row>
    <row r="19" spans="1:15" ht="13.5" thickTop="1" x14ac:dyDescent="0.2">
      <c r="A19" s="58"/>
      <c r="B19" s="38" t="s">
        <v>11</v>
      </c>
      <c r="C19" s="45">
        <v>17</v>
      </c>
      <c r="D19" s="45">
        <v>1</v>
      </c>
      <c r="E19" s="45">
        <v>3</v>
      </c>
      <c r="F19" s="45">
        <v>9</v>
      </c>
      <c r="G19" s="45">
        <v>14</v>
      </c>
      <c r="H19" s="45">
        <v>11</v>
      </c>
      <c r="I19" s="45">
        <v>29</v>
      </c>
      <c r="J19" s="45">
        <v>64</v>
      </c>
      <c r="K19" s="45">
        <v>161</v>
      </c>
      <c r="L19" s="45">
        <v>483</v>
      </c>
      <c r="M19" s="45">
        <v>1011</v>
      </c>
      <c r="N19" s="45">
        <v>4666</v>
      </c>
      <c r="O19" s="45">
        <v>6469</v>
      </c>
    </row>
    <row r="20" spans="1:15" x14ac:dyDescent="0.2">
      <c r="A20" s="59"/>
      <c r="B20" s="13" t="s">
        <v>12</v>
      </c>
      <c r="C20" s="16">
        <f t="shared" ref="C20:O20" si="1">C19/$O19</f>
        <v>2.6279177616324008E-3</v>
      </c>
      <c r="D20" s="16">
        <f t="shared" si="1"/>
        <v>1.5458339774308239E-4</v>
      </c>
      <c r="E20" s="16">
        <f t="shared" si="1"/>
        <v>4.6375019322924719E-4</v>
      </c>
      <c r="F20" s="16">
        <f>F19/$O19</f>
        <v>1.3912505796877415E-3</v>
      </c>
      <c r="G20" s="16">
        <f t="shared" si="1"/>
        <v>2.1641675684031534E-3</v>
      </c>
      <c r="H20" s="16">
        <f t="shared" si="1"/>
        <v>1.7004173751739063E-3</v>
      </c>
      <c r="I20" s="16">
        <f t="shared" si="1"/>
        <v>4.4829185345493898E-3</v>
      </c>
      <c r="J20" s="16">
        <f t="shared" si="1"/>
        <v>9.8933374555572728E-3</v>
      </c>
      <c r="K20" s="16">
        <f t="shared" si="1"/>
        <v>2.4887927036636264E-2</v>
      </c>
      <c r="L20" s="16">
        <f t="shared" si="1"/>
        <v>7.4663781109908789E-2</v>
      </c>
      <c r="M20" s="16">
        <f t="shared" si="1"/>
        <v>0.15628381511825629</v>
      </c>
      <c r="N20" s="16">
        <f t="shared" si="1"/>
        <v>0.72128613386922247</v>
      </c>
      <c r="O20" s="16">
        <f t="shared" si="1"/>
        <v>1</v>
      </c>
    </row>
    <row r="21" spans="1:15" x14ac:dyDescent="0.2">
      <c r="A21" s="36"/>
    </row>
    <row r="22" spans="1:15" ht="12.75" customHeight="1" x14ac:dyDescent="0.2">
      <c r="A22" s="57" t="s">
        <v>17</v>
      </c>
      <c r="B22" s="3" t="s">
        <v>20</v>
      </c>
      <c r="C22" s="40">
        <v>28</v>
      </c>
      <c r="D22" s="40">
        <v>10</v>
      </c>
      <c r="E22" s="40">
        <v>28</v>
      </c>
      <c r="F22" s="40">
        <v>68</v>
      </c>
      <c r="G22" s="40">
        <v>148</v>
      </c>
      <c r="H22" s="40">
        <v>192</v>
      </c>
      <c r="I22" s="40">
        <v>311</v>
      </c>
      <c r="J22" s="40">
        <v>467</v>
      </c>
      <c r="K22" s="40">
        <v>811</v>
      </c>
      <c r="L22" s="40">
        <v>1281</v>
      </c>
      <c r="M22" s="40">
        <v>3448</v>
      </c>
      <c r="N22" s="40">
        <v>10119</v>
      </c>
      <c r="O22" s="41">
        <v>16911</v>
      </c>
    </row>
    <row r="23" spans="1:15" x14ac:dyDescent="0.2">
      <c r="A23" s="58"/>
      <c r="B23" s="3" t="s">
        <v>21</v>
      </c>
      <c r="C23" s="49">
        <v>0</v>
      </c>
      <c r="D23" s="49">
        <v>0</v>
      </c>
      <c r="E23" s="49">
        <v>0</v>
      </c>
      <c r="F23" s="49">
        <v>1</v>
      </c>
      <c r="G23" s="42">
        <v>1</v>
      </c>
      <c r="H23" s="42">
        <v>1</v>
      </c>
      <c r="I23" s="42">
        <v>2</v>
      </c>
      <c r="J23" s="42">
        <v>5</v>
      </c>
      <c r="K23" s="42">
        <v>15</v>
      </c>
      <c r="L23" s="42">
        <v>68</v>
      </c>
      <c r="M23" s="42">
        <v>196</v>
      </c>
      <c r="N23" s="42">
        <v>1037</v>
      </c>
      <c r="O23" s="41">
        <v>1326</v>
      </c>
    </row>
    <row r="24" spans="1:15" x14ac:dyDescent="0.2">
      <c r="A24" s="58"/>
      <c r="B24" s="3" t="s">
        <v>22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1</v>
      </c>
      <c r="I24" s="40">
        <v>4</v>
      </c>
      <c r="J24" s="40">
        <v>2</v>
      </c>
      <c r="K24" s="40">
        <v>11</v>
      </c>
      <c r="L24" s="40">
        <v>61</v>
      </c>
      <c r="M24" s="40">
        <v>107</v>
      </c>
      <c r="N24" s="40">
        <v>295</v>
      </c>
      <c r="O24" s="41">
        <v>481</v>
      </c>
    </row>
    <row r="25" spans="1:15" x14ac:dyDescent="0.2">
      <c r="A25" s="58"/>
      <c r="B25" s="3" t="s">
        <v>23</v>
      </c>
      <c r="C25" s="42">
        <v>13</v>
      </c>
      <c r="D25" s="42">
        <v>10</v>
      </c>
      <c r="E25" s="42">
        <v>11</v>
      </c>
      <c r="F25" s="42">
        <v>16</v>
      </c>
      <c r="G25" s="42">
        <v>28</v>
      </c>
      <c r="H25" s="42">
        <v>26</v>
      </c>
      <c r="I25" s="42">
        <v>13</v>
      </c>
      <c r="J25" s="42">
        <v>16</v>
      </c>
      <c r="K25" s="42">
        <v>39</v>
      </c>
      <c r="L25" s="42">
        <v>49</v>
      </c>
      <c r="M25" s="42">
        <v>55</v>
      </c>
      <c r="N25" s="42">
        <v>1175</v>
      </c>
      <c r="O25" s="41">
        <v>1451</v>
      </c>
    </row>
    <row r="26" spans="1:15" ht="13.5" thickBot="1" x14ac:dyDescent="0.25">
      <c r="A26" s="58"/>
      <c r="B26" s="9" t="s">
        <v>13</v>
      </c>
      <c r="C26" s="46">
        <v>2</v>
      </c>
      <c r="D26" s="52">
        <v>3</v>
      </c>
      <c r="E26" s="46">
        <v>3</v>
      </c>
      <c r="F26" s="46">
        <v>1</v>
      </c>
      <c r="G26" s="46">
        <v>6</v>
      </c>
      <c r="H26" s="46">
        <v>9</v>
      </c>
      <c r="I26" s="46">
        <v>10</v>
      </c>
      <c r="J26" s="46">
        <v>21</v>
      </c>
      <c r="K26" s="46">
        <v>25</v>
      </c>
      <c r="L26" s="46">
        <v>51</v>
      </c>
      <c r="M26" s="46">
        <v>103</v>
      </c>
      <c r="N26" s="46">
        <v>905</v>
      </c>
      <c r="O26" s="44">
        <v>1139</v>
      </c>
    </row>
    <row r="27" spans="1:15" ht="13.5" thickTop="1" x14ac:dyDescent="0.2">
      <c r="A27" s="58"/>
      <c r="B27" s="38" t="s">
        <v>11</v>
      </c>
      <c r="C27" s="45">
        <v>43</v>
      </c>
      <c r="D27" s="45">
        <v>23</v>
      </c>
      <c r="E27" s="45">
        <v>42</v>
      </c>
      <c r="F27" s="45">
        <v>86</v>
      </c>
      <c r="G27" s="45">
        <v>183</v>
      </c>
      <c r="H27" s="45">
        <v>229</v>
      </c>
      <c r="I27" s="45">
        <v>340</v>
      </c>
      <c r="J27" s="45">
        <v>511</v>
      </c>
      <c r="K27" s="45">
        <v>901</v>
      </c>
      <c r="L27" s="45">
        <v>1510</v>
      </c>
      <c r="M27" s="45">
        <v>3909</v>
      </c>
      <c r="N27" s="45">
        <v>13531</v>
      </c>
      <c r="O27" s="45">
        <v>21308</v>
      </c>
    </row>
    <row r="28" spans="1:15" x14ac:dyDescent="0.2">
      <c r="A28" s="59"/>
      <c r="B28" s="13" t="s">
        <v>12</v>
      </c>
      <c r="C28" s="16">
        <f t="shared" ref="C28:O28" si="2">C27/$O27</f>
        <v>2.0180214004129906E-3</v>
      </c>
      <c r="D28" s="16">
        <f t="shared" si="2"/>
        <v>1.079406795569739E-3</v>
      </c>
      <c r="E28" s="16">
        <f t="shared" si="2"/>
        <v>1.9710906701708277E-3</v>
      </c>
      <c r="F28" s="16">
        <f>F27/$O27</f>
        <v>4.0360428008259812E-3</v>
      </c>
      <c r="G28" s="16">
        <f t="shared" si="2"/>
        <v>8.5883236343157494E-3</v>
      </c>
      <c r="H28" s="16">
        <f t="shared" si="2"/>
        <v>1.0747137225455228E-2</v>
      </c>
      <c r="I28" s="16">
        <f t="shared" si="2"/>
        <v>1.5956448282335275E-2</v>
      </c>
      <c r="J28" s="16">
        <f t="shared" si="2"/>
        <v>2.3981603153745073E-2</v>
      </c>
      <c r="K28" s="16">
        <f t="shared" si="2"/>
        <v>4.2284587948188471E-2</v>
      </c>
      <c r="L28" s="16">
        <f t="shared" si="2"/>
        <v>7.0865402665665475E-2</v>
      </c>
      <c r="M28" s="16">
        <f t="shared" si="2"/>
        <v>0.18345222451661347</v>
      </c>
      <c r="N28" s="16">
        <f t="shared" si="2"/>
        <v>0.63501971090670173</v>
      </c>
      <c r="O28" s="16">
        <f t="shared" si="2"/>
        <v>1</v>
      </c>
    </row>
    <row r="29" spans="1:15" x14ac:dyDescent="0.2">
      <c r="A29" s="36"/>
    </row>
    <row r="30" spans="1:15" ht="12.75" customHeight="1" x14ac:dyDescent="0.2">
      <c r="A30" s="57" t="s">
        <v>18</v>
      </c>
      <c r="B30" s="3" t="s">
        <v>20</v>
      </c>
      <c r="C30" s="40">
        <v>3</v>
      </c>
      <c r="D30" s="40">
        <v>2</v>
      </c>
      <c r="E30" s="50">
        <v>0</v>
      </c>
      <c r="F30" s="50">
        <v>0</v>
      </c>
      <c r="G30" s="40">
        <v>4</v>
      </c>
      <c r="H30" s="40">
        <v>9</v>
      </c>
      <c r="I30" s="40">
        <v>11</v>
      </c>
      <c r="J30" s="40">
        <v>26</v>
      </c>
      <c r="K30" s="40">
        <v>74</v>
      </c>
      <c r="L30" s="40">
        <v>158</v>
      </c>
      <c r="M30" s="40">
        <v>280</v>
      </c>
      <c r="N30" s="40">
        <v>638</v>
      </c>
      <c r="O30" s="41">
        <v>1205</v>
      </c>
    </row>
    <row r="31" spans="1:15" x14ac:dyDescent="0.2">
      <c r="A31" s="58"/>
      <c r="B31" s="3" t="s">
        <v>21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2">
        <v>1</v>
      </c>
      <c r="K31" s="42">
        <v>1</v>
      </c>
      <c r="L31" s="42">
        <v>13</v>
      </c>
      <c r="M31" s="42">
        <v>29</v>
      </c>
      <c r="N31" s="42">
        <v>198</v>
      </c>
      <c r="O31" s="41">
        <v>242</v>
      </c>
    </row>
    <row r="32" spans="1:15" x14ac:dyDescent="0.2">
      <c r="A32" s="58"/>
      <c r="B32" s="3" t="s">
        <v>22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2</v>
      </c>
      <c r="L32" s="40">
        <v>12</v>
      </c>
      <c r="M32" s="40">
        <v>9</v>
      </c>
      <c r="N32" s="40">
        <v>77</v>
      </c>
      <c r="O32" s="41">
        <v>100</v>
      </c>
    </row>
    <row r="33" spans="1:15" x14ac:dyDescent="0.2">
      <c r="A33" s="58"/>
      <c r="B33" s="3" t="s">
        <v>23</v>
      </c>
      <c r="C33" s="42">
        <v>1</v>
      </c>
      <c r="D33" s="49">
        <v>2</v>
      </c>
      <c r="E33" s="42">
        <v>1</v>
      </c>
      <c r="F33" s="49">
        <v>0</v>
      </c>
      <c r="G33" s="42">
        <v>2</v>
      </c>
      <c r="H33" s="42">
        <v>7</v>
      </c>
      <c r="I33" s="42">
        <v>13</v>
      </c>
      <c r="J33" s="42">
        <v>7</v>
      </c>
      <c r="K33" s="42">
        <v>16</v>
      </c>
      <c r="L33" s="42">
        <v>29</v>
      </c>
      <c r="M33" s="42">
        <v>26</v>
      </c>
      <c r="N33" s="42">
        <v>198</v>
      </c>
      <c r="O33" s="41">
        <v>302</v>
      </c>
    </row>
    <row r="34" spans="1:15" ht="13.5" thickBot="1" x14ac:dyDescent="0.25">
      <c r="A34" s="58"/>
      <c r="B34" s="9" t="s">
        <v>13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46">
        <v>3</v>
      </c>
      <c r="L34" s="46">
        <v>5</v>
      </c>
      <c r="M34" s="46">
        <v>30</v>
      </c>
      <c r="N34" s="46">
        <v>187</v>
      </c>
      <c r="O34" s="44">
        <v>225</v>
      </c>
    </row>
    <row r="35" spans="1:15" ht="13.5" thickTop="1" x14ac:dyDescent="0.2">
      <c r="A35" s="58"/>
      <c r="B35" s="38" t="s">
        <v>11</v>
      </c>
      <c r="C35" s="45">
        <v>4</v>
      </c>
      <c r="D35" s="45">
        <v>4</v>
      </c>
      <c r="E35" s="45">
        <v>1</v>
      </c>
      <c r="F35" s="53">
        <v>0</v>
      </c>
      <c r="G35" s="45">
        <v>6</v>
      </c>
      <c r="H35" s="45">
        <v>16</v>
      </c>
      <c r="I35" s="45">
        <v>24</v>
      </c>
      <c r="J35" s="45">
        <v>34</v>
      </c>
      <c r="K35" s="45">
        <v>96</v>
      </c>
      <c r="L35" s="45">
        <v>217</v>
      </c>
      <c r="M35" s="45">
        <v>374</v>
      </c>
      <c r="N35" s="45">
        <v>1298</v>
      </c>
      <c r="O35" s="45">
        <v>2074</v>
      </c>
    </row>
    <row r="36" spans="1:15" x14ac:dyDescent="0.2">
      <c r="A36" s="59"/>
      <c r="B36" s="13" t="s">
        <v>12</v>
      </c>
      <c r="C36" s="16">
        <f t="shared" ref="C36:O36" si="3">C35/$O35</f>
        <v>1.9286403085824494E-3</v>
      </c>
      <c r="D36" s="16">
        <f t="shared" si="3"/>
        <v>1.9286403085824494E-3</v>
      </c>
      <c r="E36" s="16">
        <f t="shared" si="3"/>
        <v>4.8216007714561236E-4</v>
      </c>
      <c r="F36" s="16">
        <f>F35/$O35</f>
        <v>0</v>
      </c>
      <c r="G36" s="16">
        <f t="shared" si="3"/>
        <v>2.8929604628736743E-3</v>
      </c>
      <c r="H36" s="16">
        <f t="shared" si="3"/>
        <v>7.7145612343297977E-3</v>
      </c>
      <c r="I36" s="16">
        <f t="shared" si="3"/>
        <v>1.1571841851494697E-2</v>
      </c>
      <c r="J36" s="16">
        <f t="shared" si="3"/>
        <v>1.6393442622950821E-2</v>
      </c>
      <c r="K36" s="16">
        <f t="shared" si="3"/>
        <v>4.6287367405978788E-2</v>
      </c>
      <c r="L36" s="16">
        <f t="shared" si="3"/>
        <v>0.10462873674059787</v>
      </c>
      <c r="M36" s="16">
        <f t="shared" si="3"/>
        <v>0.18032786885245902</v>
      </c>
      <c r="N36" s="16">
        <f t="shared" si="3"/>
        <v>0.62584378013500486</v>
      </c>
      <c r="O36" s="16">
        <f t="shared" si="3"/>
        <v>1</v>
      </c>
    </row>
    <row r="37" spans="1:15" x14ac:dyDescent="0.2">
      <c r="A37" s="36"/>
      <c r="B37" s="37"/>
    </row>
    <row r="38" spans="1:15" x14ac:dyDescent="0.2">
      <c r="A38" s="57" t="s">
        <v>19</v>
      </c>
      <c r="B38" s="3" t="s">
        <v>20</v>
      </c>
      <c r="C38" s="40">
        <v>2</v>
      </c>
      <c r="D38" s="40">
        <v>1</v>
      </c>
      <c r="E38" s="50">
        <v>0</v>
      </c>
      <c r="F38" s="40">
        <v>2</v>
      </c>
      <c r="G38" s="40">
        <v>3</v>
      </c>
      <c r="H38" s="40">
        <v>5</v>
      </c>
      <c r="I38" s="40">
        <v>11</v>
      </c>
      <c r="J38" s="40">
        <v>15</v>
      </c>
      <c r="K38" s="40">
        <v>78</v>
      </c>
      <c r="L38" s="40">
        <v>236</v>
      </c>
      <c r="M38" s="40">
        <v>375</v>
      </c>
      <c r="N38" s="40">
        <v>827</v>
      </c>
      <c r="O38" s="41">
        <v>1555</v>
      </c>
    </row>
    <row r="39" spans="1:15" x14ac:dyDescent="0.2">
      <c r="A39" s="58"/>
      <c r="B39" s="3" t="s">
        <v>21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1</v>
      </c>
      <c r="K39" s="42">
        <v>6</v>
      </c>
      <c r="L39" s="42">
        <v>20</v>
      </c>
      <c r="M39" s="42">
        <v>64</v>
      </c>
      <c r="N39" s="42">
        <v>281</v>
      </c>
      <c r="O39" s="41">
        <v>372</v>
      </c>
    </row>
    <row r="40" spans="1:15" x14ac:dyDescent="0.2">
      <c r="A40" s="58"/>
      <c r="B40" s="3" t="s">
        <v>22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40">
        <v>3</v>
      </c>
      <c r="L40" s="40">
        <v>8</v>
      </c>
      <c r="M40" s="40">
        <v>22</v>
      </c>
      <c r="N40" s="40">
        <v>78</v>
      </c>
      <c r="O40" s="41">
        <v>111</v>
      </c>
    </row>
    <row r="41" spans="1:15" x14ac:dyDescent="0.2">
      <c r="A41" s="58"/>
      <c r="B41" s="3" t="s">
        <v>23</v>
      </c>
      <c r="C41" s="42">
        <v>5</v>
      </c>
      <c r="D41" s="42">
        <v>5</v>
      </c>
      <c r="E41" s="42">
        <v>6</v>
      </c>
      <c r="F41" s="42">
        <v>5</v>
      </c>
      <c r="G41" s="42">
        <v>9</v>
      </c>
      <c r="H41" s="42">
        <v>6</v>
      </c>
      <c r="I41" s="42">
        <v>7</v>
      </c>
      <c r="J41" s="42">
        <v>5</v>
      </c>
      <c r="K41" s="42">
        <v>18</v>
      </c>
      <c r="L41" s="42">
        <v>16</v>
      </c>
      <c r="M41" s="42">
        <v>28</v>
      </c>
      <c r="N41" s="42">
        <v>216</v>
      </c>
      <c r="O41" s="41">
        <v>326</v>
      </c>
    </row>
    <row r="42" spans="1:15" ht="13.5" thickBot="1" x14ac:dyDescent="0.25">
      <c r="A42" s="58"/>
      <c r="B42" s="9" t="s">
        <v>13</v>
      </c>
      <c r="C42" s="46">
        <v>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46">
        <v>4</v>
      </c>
      <c r="N42" s="46">
        <v>217</v>
      </c>
      <c r="O42" s="44">
        <v>222</v>
      </c>
    </row>
    <row r="43" spans="1:15" ht="13.5" thickTop="1" x14ac:dyDescent="0.2">
      <c r="A43" s="58"/>
      <c r="B43" s="13" t="s">
        <v>11</v>
      </c>
      <c r="C43" s="45">
        <v>8</v>
      </c>
      <c r="D43" s="45">
        <v>6</v>
      </c>
      <c r="E43" s="45">
        <v>6</v>
      </c>
      <c r="F43" s="45">
        <v>7</v>
      </c>
      <c r="G43" s="45">
        <v>12</v>
      </c>
      <c r="H43" s="45">
        <v>11</v>
      </c>
      <c r="I43" s="45">
        <v>18</v>
      </c>
      <c r="J43" s="45">
        <v>21</v>
      </c>
      <c r="K43" s="45">
        <v>105</v>
      </c>
      <c r="L43" s="45">
        <v>280</v>
      </c>
      <c r="M43" s="45">
        <v>493</v>
      </c>
      <c r="N43" s="45">
        <v>1619</v>
      </c>
      <c r="O43" s="45">
        <v>2586</v>
      </c>
    </row>
    <row r="44" spans="1:15" x14ac:dyDescent="0.2">
      <c r="A44" s="59"/>
      <c r="B44" s="15" t="s">
        <v>12</v>
      </c>
      <c r="C44" s="16">
        <f t="shared" ref="C44:O44" si="4">C43/$O43</f>
        <v>3.0935808197989174E-3</v>
      </c>
      <c r="D44" s="16">
        <f t="shared" si="4"/>
        <v>2.3201856148491878E-3</v>
      </c>
      <c r="E44" s="16">
        <f t="shared" si="4"/>
        <v>2.3201856148491878E-3</v>
      </c>
      <c r="F44" s="16">
        <f>F43/$O43</f>
        <v>2.7068832173240526E-3</v>
      </c>
      <c r="G44" s="16">
        <f t="shared" si="4"/>
        <v>4.6403712296983757E-3</v>
      </c>
      <c r="H44" s="16">
        <f t="shared" si="4"/>
        <v>4.2536736272235113E-3</v>
      </c>
      <c r="I44" s="16">
        <f t="shared" si="4"/>
        <v>6.9605568445475635E-3</v>
      </c>
      <c r="J44" s="16">
        <f t="shared" si="4"/>
        <v>8.1206496519721574E-3</v>
      </c>
      <c r="K44" s="16">
        <f t="shared" si="4"/>
        <v>4.0603248259860787E-2</v>
      </c>
      <c r="L44" s="16">
        <f t="shared" si="4"/>
        <v>0.10827532869296211</v>
      </c>
      <c r="M44" s="16">
        <f t="shared" si="4"/>
        <v>0.19064191802010827</v>
      </c>
      <c r="N44" s="16">
        <f t="shared" si="4"/>
        <v>0.6260634184068059</v>
      </c>
      <c r="O44" s="16">
        <f t="shared" si="4"/>
        <v>1</v>
      </c>
    </row>
    <row r="46" spans="1:15" x14ac:dyDescent="0.2">
      <c r="A46" s="35" t="s">
        <v>37</v>
      </c>
      <c r="B46" s="35"/>
    </row>
    <row r="47" spans="1:15" x14ac:dyDescent="0.2">
      <c r="A47" s="39" t="s">
        <v>30</v>
      </c>
    </row>
  </sheetData>
  <mergeCells count="5"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A4589B-D328-457A-8CA1-A3493292B782}"/>
</file>

<file path=customXml/itemProps2.xml><?xml version="1.0" encoding="utf-8"?>
<ds:datastoreItem xmlns:ds="http://schemas.openxmlformats.org/officeDocument/2006/customXml" ds:itemID="{B24FBD12-6AA2-44D3-AA07-085867F7B93D}"/>
</file>

<file path=customXml/itemProps3.xml><?xml version="1.0" encoding="utf-8"?>
<ds:datastoreItem xmlns:ds="http://schemas.openxmlformats.org/officeDocument/2006/customXml" ds:itemID="{FD51BE92-1131-4EEC-A735-69FB21292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