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32" documentId="13_ncr:1_{6820E489-E944-4E71-95B2-B4C69A04C48A}" xr6:coauthVersionLast="47" xr6:coauthVersionMax="47" xr10:uidLastSave="{E31A07E5-9E15-403C-A212-DADAF33567FF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SICID'!$A$1:$H$75</definedName>
    <definedName name="_xlnm.Print_Area" localSheetId="2">'Stratigrafia pendenti SICID'!$A$1:$O$34</definedName>
    <definedName name="_xlnm.Print_Area" localSheetId="1">'Variazione pendenti SICID'!$A$1:$G$17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C39" i="6" l="1"/>
  <c r="E39" i="6"/>
  <c r="G39" i="6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9" i="7" l="1"/>
  <c r="G75" i="6" l="1"/>
  <c r="E75" i="6"/>
  <c r="C75" i="6"/>
  <c r="G66" i="6" l="1"/>
  <c r="E66" i="6"/>
  <c r="C66" i="6"/>
  <c r="G57" i="6"/>
  <c r="E57" i="6"/>
  <c r="C57" i="6"/>
  <c r="G48" i="6"/>
  <c r="E48" i="6"/>
  <c r="C48" i="6"/>
  <c r="F14" i="7"/>
  <c r="F13" i="7"/>
  <c r="F12" i="7"/>
  <c r="F11" i="7"/>
  <c r="F10" i="7" l="1"/>
  <c r="G30" i="6" l="1"/>
  <c r="E30" i="6"/>
  <c r="C30" i="6"/>
  <c r="G21" i="6"/>
  <c r="E21" i="6"/>
  <c r="C21" i="6"/>
  <c r="F8" i="7" l="1"/>
  <c r="F7" i="7"/>
  <c r="G13" i="6" l="1"/>
  <c r="E13" i="6"/>
  <c r="C13" i="6"/>
</calcChain>
</file>

<file path=xl/sharedStrings.xml><?xml version="1.0" encoding="utf-8"?>
<sst xmlns="http://schemas.openxmlformats.org/spreadsheetml/2006/main" count="191" uniqueCount="41">
  <si>
    <t>Distretto di Cagliari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</si>
  <si>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</si>
  <si>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</si>
  <si>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</si>
  <si>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</si>
  <si>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Cagliari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</si>
  <si>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</si>
  <si>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</si>
  <si>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</si>
  <si>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</si>
  <si>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</si>
  <si>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</si>
  <si>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Corte d'Appello di Sassari</t>
  </si>
  <si>
    <t>Tribunale Ordinario di Agrigento</t>
  </si>
  <si>
    <t>Tribunale Ordinario di Cagliari</t>
  </si>
  <si>
    <t>Tribunale Ordinario di Marsala</t>
  </si>
  <si>
    <t>PROCEDIMENTI SPECIALI SOMMARI</t>
  </si>
  <si>
    <t>Tribunale Ordinario di Lanusei</t>
  </si>
  <si>
    <t>Tribunale Ordinario di Nuoro</t>
  </si>
  <si>
    <t>Tribunale Ordinario di Oristano</t>
  </si>
  <si>
    <t>Tribunale Ordinario di Sassari</t>
  </si>
  <si>
    <t>Tribunale Ordinario di Tempio Pausania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</si>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</sst>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0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3" fontId="8" fillId="0" borderId="3" xfId="0" applyNumberFormat="1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2" fillId="0" borderId="0" xfId="3" applyFont="1"/>
    <xf numFmtId="0" fontId="11" fillId="0" borderId="0" xfId="3" applyFont="1"/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2" fillId="0" borderId="9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3" xr:uid="{00000000-0005-0000-0000-000002000000}"/>
    <cellStyle name="Normale 3" xfId="2" xr:uid="{00000000-0005-0000-0000-000003000000}"/>
    <cellStyle name="Normale 3 2" xfId="5" xr:uid="{00000000-0005-0000-0000-000004000000}"/>
    <cellStyle name="Percentual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"/>
  <sheetViews>
    <sheetView showGridLines="0" zoomScaleNormal="100" workbookViewId="0">
      <selection activeCell="A78" sqref="A78"/>
    </sheetView>
  </sheetViews>
  <sheetFormatPr defaultColWidth="9.140625" defaultRowHeight="12.75" x14ac:dyDescent="0.2"/>
  <cols>
    <col min="1" max="1" width="19.42578125" style="11" customWidth="1"/>
    <col min="2" max="2" width="27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.28515625" style="1" customWidth="1"/>
    <col min="11" max="13" width="9.140625" style="1"/>
    <col min="14" max="14" width="4.42578125" style="1" customWidth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7" t="s">
        <v>0</v>
      </c>
    </row>
    <row r="2" spans="1:18" ht="15" x14ac:dyDescent="0.25">
      <c r="A2" s="8" t="s">
        <v>1</v>
      </c>
    </row>
    <row r="3" spans="1:18" x14ac:dyDescent="0.2">
      <c r="A3" s="11" t="s">
        <v>2</v>
      </c>
    </row>
    <row r="4" spans="1:18" ht="15" x14ac:dyDescent="0.25">
      <c r="A4" s="47" t="s">
        <v>36</v>
      </c>
      <c r="C4"/>
      <c r="D4"/>
      <c r="E4"/>
      <c r="F4"/>
      <c r="G4"/>
      <c r="H4"/>
    </row>
    <row r="5" spans="1:18" x14ac:dyDescent="0.2">
      <c r="E5" s="31"/>
      <c r="F5" s="31"/>
    </row>
    <row r="6" spans="1:18" ht="25.5" x14ac:dyDescent="0.2">
      <c r="A6" s="5" t="s">
        <v>3</v>
      </c>
      <c r="B6" s="5" t="s">
        <v>4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37</v>
      </c>
      <c r="H6" s="6" t="s">
        <v>38</v>
      </c>
    </row>
    <row r="7" spans="1:18" ht="12.75" customHeight="1" x14ac:dyDescent="0.2">
      <c r="A7" s="52" t="s">
        <v>5</v>
      </c>
      <c r="B7" s="3" t="s">
        <v>6</v>
      </c>
      <c r="C7" s="4">
        <v>475</v>
      </c>
      <c r="D7" s="4">
        <v>613</v>
      </c>
      <c r="E7" s="4">
        <v>446</v>
      </c>
      <c r="F7" s="4">
        <v>477</v>
      </c>
      <c r="G7" s="4">
        <v>424</v>
      </c>
      <c r="H7" s="4">
        <v>560</v>
      </c>
      <c r="N7" s="2"/>
      <c r="O7" s="2"/>
      <c r="P7" s="2"/>
      <c r="Q7" s="2"/>
      <c r="R7" s="2"/>
    </row>
    <row r="8" spans="1:18" ht="12.75" customHeight="1" x14ac:dyDescent="0.2">
      <c r="A8" s="52"/>
      <c r="B8" s="3" t="s">
        <v>7</v>
      </c>
      <c r="C8" s="4">
        <v>141</v>
      </c>
      <c r="D8" s="4">
        <v>81</v>
      </c>
      <c r="E8" s="4">
        <v>147</v>
      </c>
      <c r="F8" s="4">
        <v>54</v>
      </c>
      <c r="G8" s="4">
        <v>168</v>
      </c>
      <c r="H8" s="4">
        <v>89</v>
      </c>
      <c r="N8" s="2"/>
      <c r="O8" s="2"/>
      <c r="P8" s="2"/>
      <c r="Q8" s="2"/>
      <c r="R8" s="2"/>
    </row>
    <row r="9" spans="1:18" ht="12.75" customHeight="1" x14ac:dyDescent="0.2">
      <c r="A9" s="52"/>
      <c r="B9" s="32" t="s">
        <v>8</v>
      </c>
      <c r="C9" s="33">
        <v>171</v>
      </c>
      <c r="D9" s="33">
        <v>117</v>
      </c>
      <c r="E9" s="33">
        <v>241</v>
      </c>
      <c r="F9" s="33">
        <v>101</v>
      </c>
      <c r="G9" s="33">
        <v>166</v>
      </c>
      <c r="H9" s="33">
        <v>155</v>
      </c>
      <c r="N9" s="2"/>
      <c r="O9" s="2"/>
      <c r="P9" s="2"/>
      <c r="Q9" s="2"/>
      <c r="R9" s="2"/>
    </row>
    <row r="10" spans="1:18" ht="12.75" customHeight="1" thickBot="1" x14ac:dyDescent="0.25">
      <c r="A10" s="52"/>
      <c r="B10" s="9" t="s">
        <v>9</v>
      </c>
      <c r="C10" s="10">
        <v>433</v>
      </c>
      <c r="D10" s="10">
        <v>439</v>
      </c>
      <c r="E10" s="9">
        <v>407</v>
      </c>
      <c r="F10" s="10">
        <v>428</v>
      </c>
      <c r="G10" s="10">
        <v>416</v>
      </c>
      <c r="H10" s="10">
        <v>394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2"/>
      <c r="B11" s="13" t="s">
        <v>10</v>
      </c>
      <c r="C11" s="14">
        <v>1220</v>
      </c>
      <c r="D11" s="14">
        <v>1250</v>
      </c>
      <c r="E11" s="14">
        <v>1241</v>
      </c>
      <c r="F11" s="14">
        <v>1060</v>
      </c>
      <c r="G11" s="14">
        <v>1174</v>
      </c>
      <c r="H11" s="14">
        <v>1198</v>
      </c>
      <c r="N11" s="2"/>
      <c r="O11" s="2"/>
      <c r="P11" s="2"/>
      <c r="Q11" s="2"/>
      <c r="R11" s="2"/>
    </row>
    <row r="12" spans="1:18" ht="7.15" customHeight="1" x14ac:dyDescent="0.2">
      <c r="A12" s="22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2"/>
      <c r="B13" s="15" t="s">
        <v>11</v>
      </c>
      <c r="C13" s="53">
        <f>D11/C11</f>
        <v>1.0245901639344261</v>
      </c>
      <c r="D13" s="54"/>
      <c r="E13" s="53">
        <f>F11/E11</f>
        <v>0.85414987912973406</v>
      </c>
      <c r="F13" s="54"/>
      <c r="G13" s="53">
        <f>H11/G11</f>
        <v>1.020442930153322</v>
      </c>
      <c r="H13" s="5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2" t="s">
        <v>12</v>
      </c>
      <c r="B15" s="3" t="s">
        <v>6</v>
      </c>
      <c r="C15" s="4">
        <v>541</v>
      </c>
      <c r="D15" s="4">
        <v>500</v>
      </c>
      <c r="E15" s="4">
        <v>440</v>
      </c>
      <c r="F15" s="4">
        <v>518</v>
      </c>
      <c r="G15" s="4">
        <v>466</v>
      </c>
      <c r="H15" s="4">
        <v>480</v>
      </c>
      <c r="N15" s="2"/>
      <c r="O15" s="2"/>
      <c r="P15" s="2"/>
      <c r="Q15" s="2"/>
      <c r="R15" s="2"/>
    </row>
    <row r="16" spans="1:18" x14ac:dyDescent="0.2">
      <c r="A16" s="52"/>
      <c r="B16" s="3" t="s">
        <v>7</v>
      </c>
      <c r="C16" s="4">
        <v>115</v>
      </c>
      <c r="D16" s="4">
        <v>118</v>
      </c>
      <c r="E16" s="4">
        <v>147</v>
      </c>
      <c r="F16" s="4">
        <v>149</v>
      </c>
      <c r="G16" s="4">
        <v>85</v>
      </c>
      <c r="H16" s="4">
        <v>149</v>
      </c>
      <c r="N16" s="2"/>
      <c r="O16" s="2"/>
      <c r="P16" s="2"/>
      <c r="Q16" s="2"/>
      <c r="R16" s="2"/>
    </row>
    <row r="17" spans="1:18" x14ac:dyDescent="0.2">
      <c r="A17" s="52" t="s">
        <v>13</v>
      </c>
      <c r="B17" s="32" t="s">
        <v>8</v>
      </c>
      <c r="C17" s="4">
        <v>74</v>
      </c>
      <c r="D17" s="4">
        <v>97</v>
      </c>
      <c r="E17" s="4">
        <v>65</v>
      </c>
      <c r="F17" s="4">
        <v>84</v>
      </c>
      <c r="G17" s="4">
        <v>59</v>
      </c>
      <c r="H17" s="4">
        <v>113</v>
      </c>
      <c r="N17" s="2"/>
      <c r="O17" s="2"/>
      <c r="P17" s="2"/>
      <c r="Q17" s="2"/>
      <c r="R17" s="2"/>
    </row>
    <row r="18" spans="1:18" ht="13.5" thickBot="1" x14ac:dyDescent="0.25">
      <c r="A18" s="52" t="s">
        <v>13</v>
      </c>
      <c r="B18" s="9" t="s">
        <v>9</v>
      </c>
      <c r="C18" s="10">
        <v>390</v>
      </c>
      <c r="D18" s="10">
        <v>308</v>
      </c>
      <c r="E18" s="10">
        <v>582</v>
      </c>
      <c r="F18" s="10">
        <v>669</v>
      </c>
      <c r="G18" s="10">
        <v>229</v>
      </c>
      <c r="H18" s="10">
        <v>217</v>
      </c>
      <c r="N18" s="2"/>
      <c r="O18" s="2"/>
      <c r="P18" s="2"/>
      <c r="Q18" s="2"/>
      <c r="R18" s="2"/>
    </row>
    <row r="19" spans="1:18" ht="14.25" customHeight="1" thickTop="1" x14ac:dyDescent="0.2">
      <c r="A19" s="52"/>
      <c r="B19" s="13" t="s">
        <v>10</v>
      </c>
      <c r="C19" s="14">
        <v>1120</v>
      </c>
      <c r="D19" s="14">
        <v>1023</v>
      </c>
      <c r="E19" s="14">
        <v>1234</v>
      </c>
      <c r="F19" s="14">
        <v>1420</v>
      </c>
      <c r="G19" s="14">
        <v>839</v>
      </c>
      <c r="H19" s="14">
        <v>959</v>
      </c>
      <c r="N19" s="2"/>
      <c r="O19" s="2"/>
      <c r="P19" s="2"/>
      <c r="Q19" s="2"/>
      <c r="R19" s="2"/>
    </row>
    <row r="20" spans="1:18" ht="7.15" customHeight="1" x14ac:dyDescent="0.2">
      <c r="A20" s="22"/>
      <c r="B20" s="12"/>
      <c r="C20" s="2"/>
      <c r="D20" s="2"/>
      <c r="E20" s="2"/>
      <c r="F20" s="2"/>
      <c r="G20" s="2"/>
      <c r="H20" s="2"/>
      <c r="O20" s="2"/>
      <c r="P20" s="2"/>
      <c r="Q20" s="2"/>
      <c r="R20" s="2"/>
    </row>
    <row r="21" spans="1:18" ht="13.5" customHeight="1" x14ac:dyDescent="0.2">
      <c r="A21" s="22"/>
      <c r="B21" s="15" t="s">
        <v>11</v>
      </c>
      <c r="C21" s="53">
        <f>D19/C19</f>
        <v>0.91339285714285712</v>
      </c>
      <c r="D21" s="54"/>
      <c r="E21" s="53">
        <f>F19/E19</f>
        <v>1.1507293354943273</v>
      </c>
      <c r="F21" s="54"/>
      <c r="G21" s="53">
        <f>H19/G19</f>
        <v>1.1430274135876044</v>
      </c>
      <c r="H21" s="54"/>
    </row>
    <row r="22" spans="1:18" x14ac:dyDescent="0.2">
      <c r="C22" s="2"/>
      <c r="D22" s="2"/>
      <c r="E22" s="2"/>
      <c r="F22" s="2"/>
      <c r="G22" s="2"/>
      <c r="H22" s="2"/>
    </row>
    <row r="23" spans="1:18" x14ac:dyDescent="0.2">
      <c r="A23" s="52" t="s">
        <v>14</v>
      </c>
      <c r="B23" s="3" t="s">
        <v>6</v>
      </c>
      <c r="C23" s="4">
        <v>4747</v>
      </c>
      <c r="D23" s="4">
        <v>6258</v>
      </c>
      <c r="E23" s="4">
        <v>5135</v>
      </c>
      <c r="F23" s="4">
        <v>5485</v>
      </c>
      <c r="G23" s="4">
        <v>5357</v>
      </c>
      <c r="H23" s="4">
        <v>4668</v>
      </c>
      <c r="N23" s="2"/>
      <c r="O23" s="2"/>
      <c r="P23" s="2"/>
      <c r="Q23" s="2"/>
      <c r="R23" s="2"/>
    </row>
    <row r="24" spans="1:18" x14ac:dyDescent="0.2">
      <c r="A24" s="52" t="s">
        <v>15</v>
      </c>
      <c r="B24" s="3" t="s">
        <v>7</v>
      </c>
      <c r="C24" s="4">
        <v>1675</v>
      </c>
      <c r="D24" s="4">
        <v>1581</v>
      </c>
      <c r="E24" s="4">
        <v>2077</v>
      </c>
      <c r="F24" s="4">
        <v>2266</v>
      </c>
      <c r="G24" s="4">
        <v>2407</v>
      </c>
      <c r="H24" s="4">
        <v>2120</v>
      </c>
      <c r="N24" s="2"/>
      <c r="O24" s="2"/>
      <c r="P24" s="2"/>
      <c r="Q24" s="2"/>
      <c r="R24" s="2"/>
    </row>
    <row r="25" spans="1:18" x14ac:dyDescent="0.2">
      <c r="A25" s="52"/>
      <c r="B25" s="3" t="s">
        <v>8</v>
      </c>
      <c r="C25" s="4">
        <v>987</v>
      </c>
      <c r="D25" s="4">
        <v>900</v>
      </c>
      <c r="E25" s="4">
        <v>808</v>
      </c>
      <c r="F25" s="4">
        <v>1070</v>
      </c>
      <c r="G25" s="4">
        <v>951</v>
      </c>
      <c r="H25" s="4">
        <v>915</v>
      </c>
      <c r="N25" s="2"/>
      <c r="O25" s="2"/>
      <c r="P25" s="2"/>
      <c r="Q25" s="2"/>
      <c r="R25" s="2"/>
    </row>
    <row r="26" spans="1:18" x14ac:dyDescent="0.2">
      <c r="A26" s="52" t="s">
        <v>15</v>
      </c>
      <c r="B26" s="32" t="s">
        <v>9</v>
      </c>
      <c r="C26" s="3">
        <v>4308</v>
      </c>
      <c r="D26" s="4">
        <v>4385</v>
      </c>
      <c r="E26" s="4">
        <v>3467</v>
      </c>
      <c r="F26" s="4">
        <v>3892</v>
      </c>
      <c r="G26" s="3">
        <v>4027</v>
      </c>
      <c r="H26" s="4">
        <v>4026</v>
      </c>
      <c r="N26" s="2"/>
      <c r="O26" s="2"/>
      <c r="P26" s="2"/>
      <c r="Q26" s="2"/>
      <c r="R26" s="2"/>
    </row>
    <row r="27" spans="1:18" ht="13.5" thickBot="1" x14ac:dyDescent="0.25">
      <c r="A27" s="52" t="s">
        <v>15</v>
      </c>
      <c r="B27" s="9" t="s">
        <v>16</v>
      </c>
      <c r="C27" s="10">
        <v>3967</v>
      </c>
      <c r="D27" s="10">
        <v>3776</v>
      </c>
      <c r="E27" s="9">
        <v>3425</v>
      </c>
      <c r="F27" s="10">
        <v>3726</v>
      </c>
      <c r="G27" s="10">
        <v>3071</v>
      </c>
      <c r="H27" s="10">
        <v>2897</v>
      </c>
      <c r="N27" s="2"/>
      <c r="O27" s="2"/>
      <c r="P27" s="2"/>
      <c r="Q27" s="2"/>
      <c r="R27" s="2"/>
    </row>
    <row r="28" spans="1:18" ht="13.5" thickTop="1" x14ac:dyDescent="0.2">
      <c r="A28" s="52"/>
      <c r="B28" s="13" t="s">
        <v>10</v>
      </c>
      <c r="C28" s="14">
        <v>15684</v>
      </c>
      <c r="D28" s="14">
        <v>16900</v>
      </c>
      <c r="E28" s="14">
        <v>14912</v>
      </c>
      <c r="F28" s="14">
        <v>16439</v>
      </c>
      <c r="G28" s="14">
        <v>15813</v>
      </c>
      <c r="H28" s="14">
        <v>14626</v>
      </c>
      <c r="N28" s="2"/>
      <c r="O28" s="2"/>
      <c r="P28" s="2"/>
      <c r="Q28" s="2"/>
      <c r="R28" s="2"/>
    </row>
    <row r="29" spans="1:18" ht="7.15" customHeight="1" x14ac:dyDescent="0.2">
      <c r="A29" s="22"/>
      <c r="B29" s="12"/>
      <c r="C29" s="2"/>
      <c r="D29" s="2"/>
      <c r="E29" s="2"/>
      <c r="F29" s="2"/>
      <c r="G29" s="2"/>
      <c r="H29" s="2"/>
    </row>
    <row r="30" spans="1:18" x14ac:dyDescent="0.2">
      <c r="A30" s="22"/>
      <c r="B30" s="15" t="s">
        <v>11</v>
      </c>
      <c r="C30" s="53">
        <f>D28/C28</f>
        <v>1.0775312420300944</v>
      </c>
      <c r="D30" s="54"/>
      <c r="E30" s="53">
        <f>F28/E28</f>
        <v>1.1024007510729614</v>
      </c>
      <c r="F30" s="54"/>
      <c r="G30" s="53">
        <f>H28/G28</f>
        <v>0.92493517991525964</v>
      </c>
      <c r="H30" s="54"/>
    </row>
    <row r="31" spans="1:18" x14ac:dyDescent="0.2">
      <c r="C31" s="2"/>
      <c r="D31" s="2"/>
      <c r="E31" s="2"/>
      <c r="F31" s="2"/>
      <c r="G31" s="2"/>
      <c r="H31" s="2"/>
    </row>
    <row r="32" spans="1:18" x14ac:dyDescent="0.2">
      <c r="A32" s="52" t="s">
        <v>17</v>
      </c>
      <c r="B32" s="3" t="s">
        <v>6</v>
      </c>
      <c r="C32" s="4">
        <v>414</v>
      </c>
      <c r="D32" s="4">
        <v>470</v>
      </c>
      <c r="E32" s="4">
        <v>394</v>
      </c>
      <c r="F32" s="4">
        <v>447</v>
      </c>
      <c r="G32" s="4">
        <v>337</v>
      </c>
      <c r="H32" s="4">
        <v>452</v>
      </c>
      <c r="N32" s="2"/>
      <c r="O32" s="2"/>
      <c r="P32" s="2"/>
      <c r="Q32" s="2"/>
      <c r="R32" s="2"/>
    </row>
    <row r="33" spans="1:18" x14ac:dyDescent="0.2">
      <c r="A33" s="52"/>
      <c r="B33" s="3" t="s">
        <v>7</v>
      </c>
      <c r="C33" s="4">
        <v>59</v>
      </c>
      <c r="D33" s="4">
        <v>60</v>
      </c>
      <c r="E33" s="4">
        <v>161</v>
      </c>
      <c r="F33" s="4">
        <v>139</v>
      </c>
      <c r="G33" s="4">
        <v>142</v>
      </c>
      <c r="H33" s="4">
        <v>129</v>
      </c>
      <c r="N33" s="2"/>
      <c r="O33" s="2"/>
      <c r="P33" s="2"/>
      <c r="Q33" s="2"/>
      <c r="R33" s="2"/>
    </row>
    <row r="34" spans="1:18" x14ac:dyDescent="0.2">
      <c r="A34" s="52"/>
      <c r="B34" s="3" t="s">
        <v>8</v>
      </c>
      <c r="C34" s="4">
        <v>37</v>
      </c>
      <c r="D34" s="4">
        <v>54</v>
      </c>
      <c r="E34" s="4">
        <v>17</v>
      </c>
      <c r="F34" s="4">
        <v>60</v>
      </c>
      <c r="G34" s="4">
        <v>61</v>
      </c>
      <c r="H34" s="4">
        <v>22</v>
      </c>
      <c r="N34" s="2"/>
      <c r="O34" s="2"/>
      <c r="P34" s="2"/>
      <c r="Q34" s="2"/>
      <c r="R34" s="2"/>
    </row>
    <row r="35" spans="1:18" x14ac:dyDescent="0.2">
      <c r="A35" s="52"/>
      <c r="B35" s="32" t="s">
        <v>9</v>
      </c>
      <c r="C35" s="3">
        <v>221</v>
      </c>
      <c r="D35" s="4">
        <v>219</v>
      </c>
      <c r="E35" s="4">
        <v>186</v>
      </c>
      <c r="F35" s="4">
        <v>203</v>
      </c>
      <c r="G35" s="4">
        <v>252</v>
      </c>
      <c r="H35" s="4">
        <v>220</v>
      </c>
      <c r="N35" s="2"/>
      <c r="O35" s="2"/>
      <c r="P35" s="2"/>
      <c r="Q35" s="2"/>
      <c r="R35" s="2"/>
    </row>
    <row r="36" spans="1:18" ht="13.5" thickBot="1" x14ac:dyDescent="0.25">
      <c r="A36" s="52"/>
      <c r="B36" s="9" t="s">
        <v>16</v>
      </c>
      <c r="C36" s="10">
        <v>174</v>
      </c>
      <c r="D36" s="10">
        <v>153</v>
      </c>
      <c r="E36" s="9">
        <v>138</v>
      </c>
      <c r="F36" s="10">
        <v>179</v>
      </c>
      <c r="G36" s="10">
        <v>138</v>
      </c>
      <c r="H36" s="10">
        <v>153</v>
      </c>
      <c r="N36" s="2"/>
      <c r="O36" s="2"/>
      <c r="P36" s="2"/>
      <c r="Q36" s="2"/>
      <c r="R36" s="2"/>
    </row>
    <row r="37" spans="1:18" ht="13.5" thickTop="1" x14ac:dyDescent="0.2">
      <c r="A37" s="52"/>
      <c r="B37" s="13" t="s">
        <v>10</v>
      </c>
      <c r="C37" s="14">
        <v>905</v>
      </c>
      <c r="D37" s="14">
        <v>956</v>
      </c>
      <c r="E37" s="14">
        <v>896</v>
      </c>
      <c r="F37" s="14">
        <v>1028</v>
      </c>
      <c r="G37" s="14">
        <v>930</v>
      </c>
      <c r="H37" s="14">
        <v>976</v>
      </c>
      <c r="N37" s="2"/>
      <c r="O37" s="2"/>
      <c r="P37" s="2"/>
      <c r="Q37" s="2"/>
      <c r="R37" s="2"/>
    </row>
    <row r="38" spans="1:18" ht="7.15" customHeight="1" x14ac:dyDescent="0.2">
      <c r="A38" s="22"/>
      <c r="B38" s="12"/>
      <c r="C38" s="2"/>
      <c r="D38" s="2"/>
      <c r="E38" s="2"/>
      <c r="F38" s="2"/>
      <c r="G38" s="2"/>
      <c r="H38" s="2"/>
    </row>
    <row r="39" spans="1:18" x14ac:dyDescent="0.2">
      <c r="A39" s="22"/>
      <c r="B39" s="15" t="s">
        <v>11</v>
      </c>
      <c r="C39" s="53">
        <f>D37/C37</f>
        <v>1.0563535911602211</v>
      </c>
      <c r="D39" s="54"/>
      <c r="E39" s="53">
        <f>F37/E37</f>
        <v>1.1473214285714286</v>
      </c>
      <c r="F39" s="54"/>
      <c r="G39" s="53">
        <f>H37/G37</f>
        <v>1.0494623655913979</v>
      </c>
      <c r="H39" s="54"/>
    </row>
    <row r="40" spans="1:18" x14ac:dyDescent="0.2">
      <c r="C40" s="2"/>
      <c r="D40" s="2"/>
      <c r="E40" s="2"/>
      <c r="F40" s="2"/>
      <c r="G40" s="2"/>
      <c r="H40" s="2"/>
    </row>
    <row r="41" spans="1:18" x14ac:dyDescent="0.2">
      <c r="A41" s="52" t="s">
        <v>18</v>
      </c>
      <c r="B41" s="3" t="s">
        <v>6</v>
      </c>
      <c r="C41" s="4">
        <v>886</v>
      </c>
      <c r="D41" s="4">
        <v>1128</v>
      </c>
      <c r="E41" s="4">
        <v>722</v>
      </c>
      <c r="F41" s="4">
        <v>1028</v>
      </c>
      <c r="G41" s="4">
        <v>927</v>
      </c>
      <c r="H41" s="4">
        <v>837</v>
      </c>
      <c r="N41" s="2"/>
      <c r="O41" s="2"/>
      <c r="P41" s="2"/>
      <c r="Q41" s="2"/>
      <c r="R41" s="2"/>
    </row>
    <row r="42" spans="1:18" x14ac:dyDescent="0.2">
      <c r="A42" s="52" t="s">
        <v>13</v>
      </c>
      <c r="B42" s="3" t="s">
        <v>7</v>
      </c>
      <c r="C42" s="4">
        <v>145</v>
      </c>
      <c r="D42" s="4">
        <v>160</v>
      </c>
      <c r="E42" s="4">
        <v>450</v>
      </c>
      <c r="F42" s="4">
        <v>431</v>
      </c>
      <c r="G42" s="4">
        <v>504</v>
      </c>
      <c r="H42" s="4">
        <v>456</v>
      </c>
      <c r="N42" s="2"/>
      <c r="O42" s="2"/>
      <c r="P42" s="2"/>
      <c r="Q42" s="2"/>
      <c r="R42" s="2"/>
    </row>
    <row r="43" spans="1:18" x14ac:dyDescent="0.2">
      <c r="A43" s="52"/>
      <c r="B43" s="3" t="s">
        <v>8</v>
      </c>
      <c r="C43" s="4">
        <v>67</v>
      </c>
      <c r="D43" s="4">
        <v>107</v>
      </c>
      <c r="E43" s="4">
        <v>74</v>
      </c>
      <c r="F43" s="4">
        <v>76</v>
      </c>
      <c r="G43" s="4">
        <v>105</v>
      </c>
      <c r="H43" s="4">
        <v>68</v>
      </c>
      <c r="N43" s="2"/>
      <c r="O43" s="2"/>
      <c r="P43" s="2"/>
      <c r="Q43" s="2"/>
      <c r="R43" s="2"/>
    </row>
    <row r="44" spans="1:18" x14ac:dyDescent="0.2">
      <c r="A44" s="52" t="s">
        <v>13</v>
      </c>
      <c r="B44" s="32" t="s">
        <v>9</v>
      </c>
      <c r="C44" s="4">
        <v>857</v>
      </c>
      <c r="D44" s="4">
        <v>749</v>
      </c>
      <c r="E44" s="4">
        <v>648</v>
      </c>
      <c r="F44" s="4">
        <v>866</v>
      </c>
      <c r="G44" s="4">
        <v>632</v>
      </c>
      <c r="H44" s="4">
        <v>550</v>
      </c>
      <c r="N44" s="2"/>
      <c r="O44" s="2"/>
      <c r="P44" s="2"/>
      <c r="Q44" s="2"/>
      <c r="R44" s="2"/>
    </row>
    <row r="45" spans="1:18" ht="13.5" thickBot="1" x14ac:dyDescent="0.25">
      <c r="A45" s="52" t="s">
        <v>13</v>
      </c>
      <c r="B45" s="9" t="s">
        <v>16</v>
      </c>
      <c r="C45" s="10">
        <v>514</v>
      </c>
      <c r="D45" s="10">
        <v>477</v>
      </c>
      <c r="E45" s="9">
        <v>400</v>
      </c>
      <c r="F45" s="10">
        <v>433</v>
      </c>
      <c r="G45" s="10">
        <v>414</v>
      </c>
      <c r="H45" s="10">
        <v>356</v>
      </c>
      <c r="N45" s="2"/>
      <c r="O45" s="2"/>
      <c r="P45" s="2"/>
      <c r="Q45" s="2"/>
      <c r="R45" s="2"/>
    </row>
    <row r="46" spans="1:18" ht="13.5" thickTop="1" x14ac:dyDescent="0.2">
      <c r="A46" s="52"/>
      <c r="B46" s="13" t="s">
        <v>10</v>
      </c>
      <c r="C46" s="14">
        <v>2469</v>
      </c>
      <c r="D46" s="14">
        <v>2621</v>
      </c>
      <c r="E46" s="14">
        <v>2294</v>
      </c>
      <c r="F46" s="14">
        <v>2834</v>
      </c>
      <c r="G46" s="14">
        <v>2582</v>
      </c>
      <c r="H46" s="14">
        <v>2267</v>
      </c>
      <c r="N46" s="2"/>
      <c r="O46" s="2"/>
      <c r="P46" s="2"/>
      <c r="Q46" s="2"/>
      <c r="R46" s="2"/>
    </row>
    <row r="47" spans="1:18" x14ac:dyDescent="0.2">
      <c r="A47" s="22"/>
      <c r="B47" s="12"/>
      <c r="C47" s="2"/>
      <c r="D47" s="2"/>
      <c r="E47" s="2"/>
      <c r="F47" s="2"/>
      <c r="G47" s="2"/>
      <c r="H47" s="2"/>
    </row>
    <row r="48" spans="1:18" x14ac:dyDescent="0.2">
      <c r="A48" s="22"/>
      <c r="B48" s="15" t="s">
        <v>11</v>
      </c>
      <c r="C48" s="53">
        <f>D46/C46</f>
        <v>1.0615633859862292</v>
      </c>
      <c r="D48" s="54"/>
      <c r="E48" s="53">
        <f>F46/E46</f>
        <v>1.2353966870095903</v>
      </c>
      <c r="F48" s="54"/>
      <c r="G48" s="53">
        <f>H46/G46</f>
        <v>0.87800154918667694</v>
      </c>
      <c r="H48" s="54"/>
    </row>
    <row r="49" spans="1:18" x14ac:dyDescent="0.2">
      <c r="C49" s="2"/>
      <c r="D49" s="2"/>
    </row>
    <row r="50" spans="1:18" ht="12.75" customHeight="1" x14ac:dyDescent="0.2">
      <c r="A50" s="52" t="s">
        <v>19</v>
      </c>
      <c r="B50" s="3" t="s">
        <v>6</v>
      </c>
      <c r="C50" s="4">
        <v>832</v>
      </c>
      <c r="D50" s="4">
        <v>991</v>
      </c>
      <c r="E50" s="4">
        <v>733</v>
      </c>
      <c r="F50" s="4">
        <v>1012</v>
      </c>
      <c r="G50" s="4">
        <v>657</v>
      </c>
      <c r="H50" s="4">
        <v>580</v>
      </c>
      <c r="N50" s="2"/>
      <c r="O50" s="2"/>
      <c r="P50" s="2"/>
      <c r="Q50" s="2"/>
      <c r="R50" s="2"/>
    </row>
    <row r="51" spans="1:18" ht="12.75" customHeight="1" x14ac:dyDescent="0.2">
      <c r="A51" s="52" t="s">
        <v>13</v>
      </c>
      <c r="B51" s="3" t="s">
        <v>7</v>
      </c>
      <c r="C51" s="4">
        <v>230</v>
      </c>
      <c r="D51" s="4">
        <v>270</v>
      </c>
      <c r="E51" s="4">
        <v>249</v>
      </c>
      <c r="F51" s="4">
        <v>210</v>
      </c>
      <c r="G51" s="4">
        <v>326</v>
      </c>
      <c r="H51" s="4">
        <v>336</v>
      </c>
      <c r="N51" s="2"/>
      <c r="O51" s="2"/>
      <c r="P51" s="2"/>
      <c r="Q51" s="2"/>
      <c r="R51" s="2"/>
    </row>
    <row r="52" spans="1:18" ht="12.75" customHeight="1" x14ac:dyDescent="0.2">
      <c r="A52" s="52"/>
      <c r="B52" s="3" t="s">
        <v>8</v>
      </c>
      <c r="C52" s="4">
        <v>227</v>
      </c>
      <c r="D52" s="4">
        <v>204</v>
      </c>
      <c r="E52" s="4">
        <v>392</v>
      </c>
      <c r="F52" s="4">
        <v>219</v>
      </c>
      <c r="G52" s="4">
        <v>315</v>
      </c>
      <c r="H52" s="4">
        <v>213</v>
      </c>
      <c r="N52" s="2"/>
      <c r="O52" s="2"/>
      <c r="P52" s="2"/>
      <c r="Q52" s="2"/>
      <c r="R52" s="2"/>
    </row>
    <row r="53" spans="1:18" ht="12.75" customHeight="1" x14ac:dyDescent="0.2">
      <c r="A53" s="52" t="s">
        <v>13</v>
      </c>
      <c r="B53" s="32" t="s">
        <v>9</v>
      </c>
      <c r="C53" s="4">
        <v>1053</v>
      </c>
      <c r="D53" s="4">
        <v>1055</v>
      </c>
      <c r="E53" s="4">
        <v>999</v>
      </c>
      <c r="F53" s="4">
        <v>1049</v>
      </c>
      <c r="G53" s="4">
        <v>1055</v>
      </c>
      <c r="H53" s="4">
        <v>964</v>
      </c>
      <c r="N53" s="2"/>
      <c r="O53" s="2"/>
      <c r="P53" s="2"/>
      <c r="Q53" s="2"/>
      <c r="R53" s="2"/>
    </row>
    <row r="54" spans="1:18" ht="13.5" customHeight="1" thickBot="1" x14ac:dyDescent="0.25">
      <c r="A54" s="52" t="s">
        <v>13</v>
      </c>
      <c r="B54" s="9" t="s">
        <v>16</v>
      </c>
      <c r="C54" s="10">
        <v>634</v>
      </c>
      <c r="D54" s="10">
        <v>682</v>
      </c>
      <c r="E54" s="9">
        <v>502</v>
      </c>
      <c r="F54" s="10">
        <v>518</v>
      </c>
      <c r="G54" s="10">
        <v>417</v>
      </c>
      <c r="H54" s="10">
        <v>407</v>
      </c>
      <c r="N54" s="2"/>
      <c r="O54" s="2"/>
      <c r="P54" s="2"/>
      <c r="Q54" s="2"/>
      <c r="R54" s="2"/>
    </row>
    <row r="55" spans="1:18" ht="13.5" thickTop="1" x14ac:dyDescent="0.2">
      <c r="A55" s="52"/>
      <c r="B55" s="13" t="s">
        <v>10</v>
      </c>
      <c r="C55" s="14">
        <v>2976</v>
      </c>
      <c r="D55" s="14">
        <v>3202</v>
      </c>
      <c r="E55" s="14">
        <v>2875</v>
      </c>
      <c r="F55" s="14">
        <v>3008</v>
      </c>
      <c r="G55" s="14">
        <v>2770</v>
      </c>
      <c r="H55" s="14">
        <v>2500</v>
      </c>
      <c r="N55" s="2"/>
      <c r="O55" s="2"/>
      <c r="P55" s="2"/>
      <c r="Q55" s="2"/>
      <c r="R55" s="2"/>
    </row>
    <row r="56" spans="1:18" x14ac:dyDescent="0.2">
      <c r="A56" s="22"/>
      <c r="B56" s="12"/>
      <c r="C56" s="2"/>
      <c r="D56" s="2"/>
      <c r="E56" s="2"/>
      <c r="F56" s="2"/>
      <c r="G56" s="2"/>
      <c r="H56" s="2"/>
    </row>
    <row r="57" spans="1:18" x14ac:dyDescent="0.2">
      <c r="A57" s="22"/>
      <c r="B57" s="15" t="s">
        <v>11</v>
      </c>
      <c r="C57" s="53">
        <f>D55/C55</f>
        <v>1.0759408602150538</v>
      </c>
      <c r="D57" s="54"/>
      <c r="E57" s="53">
        <f>F55/E55</f>
        <v>1.0462608695652174</v>
      </c>
      <c r="F57" s="54"/>
      <c r="G57" s="53">
        <f>H55/G55</f>
        <v>0.90252707581227432</v>
      </c>
      <c r="H57" s="54"/>
    </row>
    <row r="58" spans="1:18" x14ac:dyDescent="0.2">
      <c r="C58" s="2"/>
      <c r="D58" s="2"/>
    </row>
    <row r="59" spans="1:18" ht="12.75" customHeight="1" x14ac:dyDescent="0.2">
      <c r="A59" s="52" t="s">
        <v>20</v>
      </c>
      <c r="B59" s="3" t="s">
        <v>6</v>
      </c>
      <c r="C59" s="4">
        <v>2086</v>
      </c>
      <c r="D59" s="4">
        <v>2311</v>
      </c>
      <c r="E59" s="4">
        <v>1879</v>
      </c>
      <c r="F59" s="4">
        <v>2257</v>
      </c>
      <c r="G59" s="4">
        <v>1671</v>
      </c>
      <c r="H59" s="4">
        <v>1788</v>
      </c>
      <c r="N59" s="2"/>
      <c r="O59" s="2"/>
      <c r="P59" s="2"/>
      <c r="Q59" s="2"/>
      <c r="R59" s="2"/>
    </row>
    <row r="60" spans="1:18" ht="12.75" customHeight="1" x14ac:dyDescent="0.2">
      <c r="A60" s="52" t="s">
        <v>13</v>
      </c>
      <c r="B60" s="3" t="s">
        <v>7</v>
      </c>
      <c r="C60" s="4">
        <v>1094</v>
      </c>
      <c r="D60" s="4">
        <v>875</v>
      </c>
      <c r="E60" s="4">
        <v>1085</v>
      </c>
      <c r="F60" s="4">
        <v>1102</v>
      </c>
      <c r="G60" s="4">
        <v>1217</v>
      </c>
      <c r="H60" s="4">
        <v>1045</v>
      </c>
      <c r="N60" s="2"/>
      <c r="O60" s="2"/>
      <c r="P60" s="2"/>
      <c r="Q60" s="2"/>
      <c r="R60" s="2"/>
    </row>
    <row r="61" spans="1:18" ht="12.75" customHeight="1" x14ac:dyDescent="0.2">
      <c r="A61" s="52"/>
      <c r="B61" s="3" t="s">
        <v>8</v>
      </c>
      <c r="C61" s="4">
        <v>215</v>
      </c>
      <c r="D61" s="4">
        <v>172</v>
      </c>
      <c r="E61" s="4">
        <v>211</v>
      </c>
      <c r="F61" s="4">
        <v>287</v>
      </c>
      <c r="G61" s="4">
        <v>267</v>
      </c>
      <c r="H61" s="4">
        <v>269</v>
      </c>
      <c r="N61" s="2"/>
      <c r="O61" s="2"/>
      <c r="P61" s="2"/>
      <c r="Q61" s="2"/>
      <c r="R61" s="2"/>
    </row>
    <row r="62" spans="1:18" ht="12.75" customHeight="1" x14ac:dyDescent="0.2">
      <c r="A62" s="52" t="s">
        <v>13</v>
      </c>
      <c r="B62" s="32" t="s">
        <v>9</v>
      </c>
      <c r="C62" s="4">
        <v>1378</v>
      </c>
      <c r="D62" s="4">
        <v>1378</v>
      </c>
      <c r="E62" s="4">
        <v>1072</v>
      </c>
      <c r="F62" s="4">
        <v>1143</v>
      </c>
      <c r="G62" s="4">
        <v>1333</v>
      </c>
      <c r="H62" s="4">
        <v>1145</v>
      </c>
      <c r="N62" s="2"/>
      <c r="O62" s="2"/>
      <c r="P62" s="2"/>
      <c r="Q62" s="2"/>
      <c r="R62" s="2"/>
    </row>
    <row r="63" spans="1:18" ht="13.5" customHeight="1" thickBot="1" x14ac:dyDescent="0.25">
      <c r="A63" s="52" t="s">
        <v>13</v>
      </c>
      <c r="B63" s="9" t="s">
        <v>16</v>
      </c>
      <c r="C63" s="10">
        <v>1921</v>
      </c>
      <c r="D63" s="10">
        <v>1899</v>
      </c>
      <c r="E63" s="9">
        <v>1449</v>
      </c>
      <c r="F63" s="10">
        <v>1542</v>
      </c>
      <c r="G63" s="10">
        <v>1399</v>
      </c>
      <c r="H63" s="10">
        <v>1366</v>
      </c>
      <c r="N63" s="2"/>
      <c r="O63" s="2"/>
      <c r="P63" s="2"/>
      <c r="Q63" s="2"/>
      <c r="R63" s="2"/>
    </row>
    <row r="64" spans="1:18" ht="13.5" thickTop="1" x14ac:dyDescent="0.2">
      <c r="A64" s="52"/>
      <c r="B64" s="13" t="s">
        <v>10</v>
      </c>
      <c r="C64" s="14">
        <v>6694</v>
      </c>
      <c r="D64" s="14">
        <v>6635</v>
      </c>
      <c r="E64" s="14">
        <v>5696</v>
      </c>
      <c r="F64" s="14">
        <v>6331</v>
      </c>
      <c r="G64" s="14">
        <v>5887</v>
      </c>
      <c r="H64" s="14">
        <v>5613</v>
      </c>
      <c r="N64" s="2"/>
      <c r="O64" s="2"/>
      <c r="P64" s="2"/>
      <c r="Q64" s="2"/>
      <c r="R64" s="2"/>
    </row>
    <row r="65" spans="1:18" x14ac:dyDescent="0.2">
      <c r="A65" s="22"/>
      <c r="B65" s="12"/>
      <c r="C65" s="2"/>
      <c r="D65" s="2"/>
      <c r="E65" s="2"/>
      <c r="F65" s="2"/>
      <c r="G65" s="2"/>
      <c r="H65" s="2"/>
    </row>
    <row r="66" spans="1:18" x14ac:dyDescent="0.2">
      <c r="A66" s="22"/>
      <c r="B66" s="15" t="s">
        <v>11</v>
      </c>
      <c r="C66" s="53">
        <f>D64/C64</f>
        <v>0.99118613683896029</v>
      </c>
      <c r="D66" s="54"/>
      <c r="E66" s="53">
        <f>F64/E64</f>
        <v>1.1114817415730338</v>
      </c>
      <c r="F66" s="54"/>
      <c r="G66" s="53">
        <f>H64/G64</f>
        <v>0.95345676915236965</v>
      </c>
      <c r="H66" s="54"/>
    </row>
    <row r="67" spans="1:18" x14ac:dyDescent="0.2">
      <c r="C67" s="2"/>
      <c r="D67" s="2"/>
    </row>
    <row r="68" spans="1:18" x14ac:dyDescent="0.2">
      <c r="A68" s="52" t="s">
        <v>21</v>
      </c>
      <c r="B68" s="3" t="s">
        <v>6</v>
      </c>
      <c r="C68" s="4">
        <v>899</v>
      </c>
      <c r="D68" s="4">
        <v>933</v>
      </c>
      <c r="E68" s="4">
        <v>888</v>
      </c>
      <c r="F68" s="4">
        <v>979</v>
      </c>
      <c r="G68" s="4">
        <v>989</v>
      </c>
      <c r="H68" s="4">
        <v>1249</v>
      </c>
      <c r="N68" s="2"/>
      <c r="O68" s="2"/>
      <c r="P68" s="2"/>
      <c r="Q68" s="2"/>
      <c r="R68" s="2"/>
    </row>
    <row r="69" spans="1:18" x14ac:dyDescent="0.2">
      <c r="A69" s="52"/>
      <c r="B69" s="3" t="s">
        <v>7</v>
      </c>
      <c r="C69" s="4">
        <v>275</v>
      </c>
      <c r="D69" s="4">
        <v>328</v>
      </c>
      <c r="E69" s="4">
        <v>519</v>
      </c>
      <c r="F69" s="4">
        <v>434</v>
      </c>
      <c r="G69" s="4">
        <v>563</v>
      </c>
      <c r="H69" s="4">
        <v>529</v>
      </c>
      <c r="N69" s="2"/>
      <c r="O69" s="2"/>
      <c r="P69" s="2"/>
      <c r="Q69" s="2"/>
      <c r="R69" s="2"/>
    </row>
    <row r="70" spans="1:18" x14ac:dyDescent="0.2">
      <c r="A70" s="52" t="s">
        <v>13</v>
      </c>
      <c r="B70" s="3" t="s">
        <v>8</v>
      </c>
      <c r="C70" s="4">
        <v>65</v>
      </c>
      <c r="D70" s="4">
        <v>76</v>
      </c>
      <c r="E70" s="4">
        <v>82</v>
      </c>
      <c r="F70" s="4">
        <v>100</v>
      </c>
      <c r="G70" s="4">
        <v>81</v>
      </c>
      <c r="H70" s="4">
        <v>106</v>
      </c>
      <c r="N70" s="2"/>
      <c r="O70" s="2"/>
      <c r="P70" s="2"/>
      <c r="Q70" s="2"/>
      <c r="R70" s="2"/>
    </row>
    <row r="71" spans="1:18" x14ac:dyDescent="0.2">
      <c r="A71" s="52"/>
      <c r="B71" s="32" t="s">
        <v>9</v>
      </c>
      <c r="C71" s="4">
        <v>649</v>
      </c>
      <c r="D71" s="4">
        <v>709</v>
      </c>
      <c r="E71" s="4">
        <v>428</v>
      </c>
      <c r="F71" s="4">
        <v>487</v>
      </c>
      <c r="G71" s="4">
        <v>519</v>
      </c>
      <c r="H71" s="4">
        <v>537</v>
      </c>
      <c r="N71" s="2"/>
      <c r="O71" s="2"/>
      <c r="P71" s="2"/>
      <c r="Q71" s="2"/>
      <c r="R71" s="2"/>
    </row>
    <row r="72" spans="1:18" ht="13.5" thickBot="1" x14ac:dyDescent="0.25">
      <c r="A72" s="52" t="s">
        <v>13</v>
      </c>
      <c r="B72" s="9" t="s">
        <v>16</v>
      </c>
      <c r="C72" s="10">
        <v>1095</v>
      </c>
      <c r="D72" s="10">
        <v>988</v>
      </c>
      <c r="E72" s="9">
        <v>889</v>
      </c>
      <c r="F72" s="10">
        <v>950</v>
      </c>
      <c r="G72" s="10">
        <v>919</v>
      </c>
      <c r="H72" s="10">
        <v>1064</v>
      </c>
      <c r="N72" s="2"/>
      <c r="O72" s="2"/>
      <c r="P72" s="2"/>
      <c r="Q72" s="2"/>
      <c r="R72" s="2"/>
    </row>
    <row r="73" spans="1:18" ht="13.5" thickTop="1" x14ac:dyDescent="0.2">
      <c r="A73" s="52"/>
      <c r="B73" s="13" t="s">
        <v>10</v>
      </c>
      <c r="C73" s="14">
        <v>2983</v>
      </c>
      <c r="D73" s="14">
        <v>3034</v>
      </c>
      <c r="E73" s="14">
        <v>2806</v>
      </c>
      <c r="F73" s="14">
        <v>2950</v>
      </c>
      <c r="G73" s="14">
        <v>3071</v>
      </c>
      <c r="H73" s="14">
        <v>3485</v>
      </c>
      <c r="N73" s="2"/>
      <c r="O73" s="2"/>
      <c r="P73" s="2"/>
      <c r="Q73" s="2"/>
      <c r="R73" s="2"/>
    </row>
    <row r="74" spans="1:18" x14ac:dyDescent="0.2">
      <c r="A74" s="22"/>
      <c r="B74" s="12"/>
      <c r="C74" s="2"/>
      <c r="D74" s="2"/>
      <c r="E74" s="2"/>
      <c r="F74" s="2"/>
      <c r="G74" s="2"/>
      <c r="H74" s="2"/>
    </row>
    <row r="75" spans="1:18" x14ac:dyDescent="0.2">
      <c r="A75" s="22"/>
      <c r="B75" s="15" t="s">
        <v>11</v>
      </c>
      <c r="C75" s="53">
        <f>D73/C73</f>
        <v>1.0170968823332216</v>
      </c>
      <c r="D75" s="54"/>
      <c r="E75" s="53">
        <f>F73/E73</f>
        <v>1.0513186029935853</v>
      </c>
      <c r="F75" s="54"/>
      <c r="G75" s="53">
        <f>H73/G73</f>
        <v>1.1348095083034841</v>
      </c>
      <c r="H75" s="54"/>
    </row>
    <row r="77" spans="1:18" x14ac:dyDescent="0.2">
      <c r="A77" s="34"/>
    </row>
    <row r="78" spans="1:18" x14ac:dyDescent="0.2">
      <c r="A78" s="35" t="s">
        <v>39</v>
      </c>
    </row>
    <row r="79" spans="1:18" x14ac:dyDescent="0.2">
      <c r="A79" s="39" t="s">
        <v>33</v>
      </c>
    </row>
  </sheetData>
  <mergeCells count="32">
    <mergeCell ref="A7:A11"/>
    <mergeCell ref="A15:A19"/>
    <mergeCell ref="A23:A28"/>
    <mergeCell ref="A32:A37"/>
    <mergeCell ref="C30:D30"/>
    <mergeCell ref="C13:D13"/>
    <mergeCell ref="E13:F13"/>
    <mergeCell ref="G13:H13"/>
    <mergeCell ref="C21:D21"/>
    <mergeCell ref="E21:F21"/>
    <mergeCell ref="G21:H21"/>
    <mergeCell ref="E30:F30"/>
    <mergeCell ref="G30:H30"/>
    <mergeCell ref="C39:D39"/>
    <mergeCell ref="E39:F39"/>
    <mergeCell ref="G39:H39"/>
    <mergeCell ref="A41:A46"/>
    <mergeCell ref="C48:D48"/>
    <mergeCell ref="E48:F48"/>
    <mergeCell ref="G48:H48"/>
    <mergeCell ref="A50:A55"/>
    <mergeCell ref="A68:A73"/>
    <mergeCell ref="C75:D75"/>
    <mergeCell ref="E75:F75"/>
    <mergeCell ref="G75:H75"/>
    <mergeCell ref="C57:D57"/>
    <mergeCell ref="E57:F57"/>
    <mergeCell ref="G57:H57"/>
    <mergeCell ref="A59:A64"/>
    <mergeCell ref="C66:D66"/>
    <mergeCell ref="E66:F66"/>
    <mergeCell ref="G66:H66"/>
  </mergeCells>
  <conditionalFormatting sqref="C13:H13">
    <cfRule type="cellIs" dxfId="17" priority="85" operator="greaterThan">
      <formula>1</formula>
    </cfRule>
    <cfRule type="cellIs" dxfId="16" priority="86" operator="lessThan">
      <formula>1</formula>
    </cfRule>
  </conditionalFormatting>
  <conditionalFormatting sqref="C21:H21">
    <cfRule type="cellIs" dxfId="15" priority="117" operator="greaterThan">
      <formula>1</formula>
    </cfRule>
    <cfRule type="cellIs" dxfId="14" priority="118" operator="lessThan">
      <formula>1</formula>
    </cfRule>
  </conditionalFormatting>
  <conditionalFormatting sqref="C30:H30">
    <cfRule type="cellIs" dxfId="13" priority="111" operator="greaterThan">
      <formula>1</formula>
    </cfRule>
    <cfRule type="cellIs" dxfId="12" priority="112" operator="lessThan">
      <formula>1</formula>
    </cfRule>
  </conditionalFormatting>
  <conditionalFormatting sqref="C39:H39">
    <cfRule type="cellIs" dxfId="11" priority="105" operator="greaterThan">
      <formula>1</formula>
    </cfRule>
    <cfRule type="cellIs" dxfId="10" priority="106" operator="lessThan">
      <formula>1</formula>
    </cfRule>
  </conditionalFormatting>
  <conditionalFormatting sqref="C48:H48">
    <cfRule type="cellIs" dxfId="9" priority="37" operator="greaterThan">
      <formula>1</formula>
    </cfRule>
    <cfRule type="cellIs" dxfId="8" priority="38" operator="lessThan">
      <formula>1</formula>
    </cfRule>
  </conditionalFormatting>
  <conditionalFormatting sqref="C57:H57">
    <cfRule type="cellIs" dxfId="7" priority="31" operator="greaterThan">
      <formula>1</formula>
    </cfRule>
    <cfRule type="cellIs" dxfId="6" priority="32" operator="lessThan">
      <formula>1</formula>
    </cfRule>
  </conditionalFormatting>
  <conditionalFormatting sqref="C66:H66">
    <cfRule type="cellIs" dxfId="5" priority="25" operator="greaterThan">
      <formula>1</formula>
    </cfRule>
    <cfRule type="cellIs" dxfId="4" priority="26" operator="lessThan">
      <formula>1</formula>
    </cfRule>
  </conditionalFormatting>
  <conditionalFormatting sqref="C75:H75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0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1" ht="15.75" x14ac:dyDescent="0.25">
      <c r="A1" s="7" t="s">
        <v>0</v>
      </c>
    </row>
    <row r="2" spans="1:11" ht="15" x14ac:dyDescent="0.25">
      <c r="A2" s="8" t="s">
        <v>22</v>
      </c>
    </row>
    <row r="3" spans="1:11" x14ac:dyDescent="0.2">
      <c r="A3" s="11" t="s">
        <v>2</v>
      </c>
    </row>
    <row r="4" spans="1:11" ht="15" x14ac:dyDescent="0.25">
      <c r="A4" s="46" t="s">
        <v>34</v>
      </c>
      <c r="B4"/>
      <c r="C4"/>
      <c r="D4"/>
    </row>
    <row r="6" spans="1:11" ht="44.25" customHeight="1" x14ac:dyDescent="0.2">
      <c r="A6" s="5" t="s">
        <v>3</v>
      </c>
      <c r="B6" s="5" t="s">
        <v>4</v>
      </c>
      <c r="C6" s="25" t="s">
        <v>40</v>
      </c>
      <c r="D6" s="25" t="s">
        <v>35</v>
      </c>
      <c r="E6" s="23"/>
      <c r="F6" s="6" t="s">
        <v>23</v>
      </c>
    </row>
    <row r="7" spans="1:11" s="19" customFormat="1" ht="27" customHeight="1" x14ac:dyDescent="0.25">
      <c r="A7" s="27" t="s">
        <v>5</v>
      </c>
      <c r="B7" s="26" t="s">
        <v>10</v>
      </c>
      <c r="C7" s="29">
        <v>2073</v>
      </c>
      <c r="D7" s="29">
        <v>2090</v>
      </c>
      <c r="E7" s="24"/>
      <c r="F7" s="18">
        <f t="shared" ref="F7:F14" si="0">(D7-C7)/C7</f>
        <v>8.2006753497346832E-3</v>
      </c>
    </row>
    <row r="8" spans="1:11" s="19" customFormat="1" ht="27" customHeight="1" x14ac:dyDescent="0.25">
      <c r="A8" s="27" t="s">
        <v>12</v>
      </c>
      <c r="B8" s="20" t="s">
        <v>10</v>
      </c>
      <c r="C8" s="30">
        <v>1443</v>
      </c>
      <c r="D8" s="30">
        <v>1201</v>
      </c>
      <c r="E8" s="24"/>
      <c r="F8" s="21">
        <f t="shared" si="0"/>
        <v>-0.1677061677061677</v>
      </c>
    </row>
    <row r="9" spans="1:11" ht="27" customHeight="1" x14ac:dyDescent="0.2">
      <c r="A9" s="27" t="s">
        <v>14</v>
      </c>
      <c r="B9" s="20" t="s">
        <v>10</v>
      </c>
      <c r="C9" s="28">
        <v>23800</v>
      </c>
      <c r="D9" s="30">
        <v>21585</v>
      </c>
      <c r="E9" s="24"/>
      <c r="F9" s="21">
        <f t="shared" si="0"/>
        <v>-9.3067226890756305E-2</v>
      </c>
      <c r="H9" s="2"/>
    </row>
    <row r="10" spans="1:11" s="19" customFormat="1" ht="27" customHeight="1" x14ac:dyDescent="0.2">
      <c r="A10" s="27" t="s">
        <v>17</v>
      </c>
      <c r="B10" s="20" t="s">
        <v>10</v>
      </c>
      <c r="C10" s="28">
        <v>1632</v>
      </c>
      <c r="D10" s="30">
        <v>1476</v>
      </c>
      <c r="E10" s="24"/>
      <c r="F10" s="21">
        <f t="shared" si="0"/>
        <v>-9.5588235294117641E-2</v>
      </c>
      <c r="G10" s="1"/>
      <c r="H10" s="1"/>
      <c r="I10" s="1"/>
      <c r="K10" s="1"/>
    </row>
    <row r="11" spans="1:11" ht="27" customHeight="1" x14ac:dyDescent="0.2">
      <c r="A11" s="27" t="s">
        <v>18</v>
      </c>
      <c r="B11" s="20" t="s">
        <v>10</v>
      </c>
      <c r="C11" s="28">
        <v>2676</v>
      </c>
      <c r="D11" s="30">
        <v>2284</v>
      </c>
      <c r="E11" s="24"/>
      <c r="F11" s="21">
        <f t="shared" si="0"/>
        <v>-0.14648729446935724</v>
      </c>
      <c r="G11" s="19"/>
      <c r="H11" s="19"/>
      <c r="I11" s="19"/>
      <c r="K11" s="19"/>
    </row>
    <row r="12" spans="1:11" ht="27" customHeight="1" x14ac:dyDescent="0.2">
      <c r="A12" s="27" t="s">
        <v>19</v>
      </c>
      <c r="B12" s="20" t="s">
        <v>10</v>
      </c>
      <c r="C12" s="28">
        <v>2827</v>
      </c>
      <c r="D12" s="30">
        <v>2687</v>
      </c>
      <c r="E12" s="24"/>
      <c r="F12" s="21">
        <f t="shared" si="0"/>
        <v>-4.9522461973823845E-2</v>
      </c>
    </row>
    <row r="13" spans="1:11" ht="27" customHeight="1" x14ac:dyDescent="0.2">
      <c r="A13" s="27" t="s">
        <v>20</v>
      </c>
      <c r="B13" s="20" t="s">
        <v>10</v>
      </c>
      <c r="C13" s="28">
        <v>5444</v>
      </c>
      <c r="D13" s="30">
        <v>5176</v>
      </c>
      <c r="E13" s="24"/>
      <c r="F13" s="21">
        <f t="shared" si="0"/>
        <v>-4.9228508449669361E-2</v>
      </c>
    </row>
    <row r="14" spans="1:11" ht="27" customHeight="1" x14ac:dyDescent="0.2">
      <c r="A14" s="27" t="s">
        <v>21</v>
      </c>
      <c r="B14" s="20" t="s">
        <v>10</v>
      </c>
      <c r="C14" s="28">
        <v>5699</v>
      </c>
      <c r="D14" s="30">
        <v>4970</v>
      </c>
      <c r="E14" s="24"/>
      <c r="F14" s="21">
        <f t="shared" si="0"/>
        <v>-0.12791717845236006</v>
      </c>
    </row>
    <row r="17" spans="1:1" x14ac:dyDescent="0.2">
      <c r="A17" s="35" t="s">
        <v>39</v>
      </c>
    </row>
    <row r="18" spans="1:1" x14ac:dyDescent="0.2">
      <c r="A18" s="39" t="s">
        <v>33</v>
      </c>
    </row>
  </sheetData>
  <conditionalFormatting sqref="F7:F14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showGridLines="0" zoomScaleNormal="100" workbookViewId="0">
      <selection activeCell="D4" sqref="D4"/>
    </sheetView>
  </sheetViews>
  <sheetFormatPr defaultColWidth="9.140625" defaultRowHeight="12.75" x14ac:dyDescent="0.2"/>
  <cols>
    <col min="1" max="1" width="15.28515625" style="11" customWidth="1"/>
    <col min="2" max="2" width="32.140625" style="1" customWidth="1"/>
    <col min="3" max="10" width="9" style="1" customWidth="1"/>
    <col min="11" max="12" width="9.140625" style="1"/>
    <col min="13" max="13" width="9.28515625" style="1" customWidth="1"/>
    <col min="14" max="14" width="10.5703125" style="1" customWidth="1"/>
    <col min="15" max="16384" width="9.140625" style="1"/>
  </cols>
  <sheetData>
    <row r="1" spans="1:15" ht="15.75" x14ac:dyDescent="0.25">
      <c r="A1" s="7" t="s">
        <v>0</v>
      </c>
    </row>
    <row r="2" spans="1:15" ht="15" x14ac:dyDescent="0.25">
      <c r="A2" s="8" t="s">
        <v>24</v>
      </c>
    </row>
    <row r="3" spans="1:15" x14ac:dyDescent="0.2">
      <c r="A3" s="11" t="s">
        <v>2</v>
      </c>
    </row>
    <row r="4" spans="1:15" ht="15" x14ac:dyDescent="0.25">
      <c r="A4" s="46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5.5" x14ac:dyDescent="0.2">
      <c r="A6" s="5" t="s">
        <v>3</v>
      </c>
      <c r="B6" s="5" t="s">
        <v>4</v>
      </c>
      <c r="C6" s="6" t="s">
        <v>32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25</v>
      </c>
    </row>
    <row r="7" spans="1:15" ht="13.9" customHeight="1" x14ac:dyDescent="0.2">
      <c r="A7" s="55" t="s">
        <v>5</v>
      </c>
      <c r="B7" s="3" t="s">
        <v>6</v>
      </c>
      <c r="C7" s="40">
        <v>1</v>
      </c>
      <c r="D7" s="49">
        <v>0</v>
      </c>
      <c r="E7" s="49">
        <v>0</v>
      </c>
      <c r="F7" s="49">
        <v>0</v>
      </c>
      <c r="G7" s="49">
        <v>0</v>
      </c>
      <c r="H7" s="40">
        <v>13</v>
      </c>
      <c r="I7" s="40">
        <v>12</v>
      </c>
      <c r="J7" s="40">
        <v>38</v>
      </c>
      <c r="K7" s="40">
        <v>81</v>
      </c>
      <c r="L7" s="40">
        <v>200</v>
      </c>
      <c r="M7" s="40">
        <v>284</v>
      </c>
      <c r="N7" s="40">
        <v>379</v>
      </c>
      <c r="O7" s="41">
        <v>1008</v>
      </c>
    </row>
    <row r="8" spans="1:15" x14ac:dyDescent="0.2">
      <c r="A8" s="56"/>
      <c r="B8" s="3" t="s">
        <v>7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1</v>
      </c>
      <c r="I8" s="42">
        <v>7</v>
      </c>
      <c r="J8" s="42">
        <v>10</v>
      </c>
      <c r="K8" s="42">
        <v>30</v>
      </c>
      <c r="L8" s="42">
        <v>60</v>
      </c>
      <c r="M8" s="42">
        <v>132</v>
      </c>
      <c r="N8" s="42">
        <v>165</v>
      </c>
      <c r="O8" s="41">
        <v>405</v>
      </c>
    </row>
    <row r="9" spans="1:15" x14ac:dyDescent="0.2">
      <c r="A9" s="56"/>
      <c r="B9" s="32" t="s">
        <v>8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6</v>
      </c>
      <c r="I9" s="40">
        <v>9</v>
      </c>
      <c r="J9" s="40">
        <v>7</v>
      </c>
      <c r="K9" s="40">
        <v>60</v>
      </c>
      <c r="L9" s="40">
        <v>90</v>
      </c>
      <c r="M9" s="40">
        <v>226</v>
      </c>
      <c r="N9" s="40">
        <v>166</v>
      </c>
      <c r="O9" s="41">
        <v>564</v>
      </c>
    </row>
    <row r="10" spans="1:15" ht="13.5" thickBot="1" x14ac:dyDescent="0.25">
      <c r="A10" s="56"/>
      <c r="B10" s="9" t="s">
        <v>9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44">
        <v>2</v>
      </c>
      <c r="N10" s="44">
        <v>111</v>
      </c>
      <c r="O10" s="45">
        <v>113</v>
      </c>
    </row>
    <row r="11" spans="1:15" ht="13.5" thickTop="1" x14ac:dyDescent="0.2">
      <c r="A11" s="56"/>
      <c r="B11" s="13" t="s">
        <v>26</v>
      </c>
      <c r="C11" s="43">
        <v>1</v>
      </c>
      <c r="D11" s="50">
        <v>0</v>
      </c>
      <c r="E11" s="50">
        <v>0</v>
      </c>
      <c r="F11" s="50">
        <v>0</v>
      </c>
      <c r="G11" s="50">
        <v>0</v>
      </c>
      <c r="H11" s="43">
        <v>20</v>
      </c>
      <c r="I11" s="43">
        <v>28</v>
      </c>
      <c r="J11" s="43">
        <v>55</v>
      </c>
      <c r="K11" s="43">
        <v>171</v>
      </c>
      <c r="L11" s="43">
        <v>350</v>
      </c>
      <c r="M11" s="43">
        <v>644</v>
      </c>
      <c r="N11" s="43">
        <v>821</v>
      </c>
      <c r="O11" s="43">
        <v>2090</v>
      </c>
    </row>
    <row r="12" spans="1:15" x14ac:dyDescent="0.2">
      <c r="A12" s="57"/>
      <c r="B12" s="15" t="s">
        <v>27</v>
      </c>
      <c r="C12" s="17">
        <f t="shared" ref="C12:O12" si="0">C11/$O11</f>
        <v>4.7846889952153111E-4</v>
      </c>
      <c r="D12" s="17">
        <f t="shared" si="0"/>
        <v>0</v>
      </c>
      <c r="E12" s="17">
        <f t="shared" si="0"/>
        <v>0</v>
      </c>
      <c r="F12" s="17">
        <f>F11/$O11</f>
        <v>0</v>
      </c>
      <c r="G12" s="17">
        <f t="shared" si="0"/>
        <v>0</v>
      </c>
      <c r="H12" s="17">
        <f t="shared" si="0"/>
        <v>9.5693779904306216E-3</v>
      </c>
      <c r="I12" s="17">
        <f t="shared" si="0"/>
        <v>1.3397129186602871E-2</v>
      </c>
      <c r="J12" s="17">
        <f t="shared" si="0"/>
        <v>2.6315789473684209E-2</v>
      </c>
      <c r="K12" s="17">
        <f t="shared" si="0"/>
        <v>8.1818181818181818E-2</v>
      </c>
      <c r="L12" s="17">
        <f t="shared" si="0"/>
        <v>0.1674641148325359</v>
      </c>
      <c r="M12" s="17">
        <f t="shared" si="0"/>
        <v>0.30813397129186604</v>
      </c>
      <c r="N12" s="17">
        <f t="shared" si="0"/>
        <v>0.39282296650717702</v>
      </c>
      <c r="O12" s="17">
        <f t="shared" si="0"/>
        <v>1</v>
      </c>
    </row>
    <row r="13" spans="1:15" x14ac:dyDescent="0.2">
      <c r="A13" s="37"/>
      <c r="B13" s="38"/>
    </row>
    <row r="14" spans="1:15" ht="12.75" customHeight="1" x14ac:dyDescent="0.2">
      <c r="A14" s="55" t="s">
        <v>12</v>
      </c>
      <c r="B14" s="3" t="s">
        <v>6</v>
      </c>
      <c r="C14" s="40">
        <v>1</v>
      </c>
      <c r="D14" s="49">
        <v>0</v>
      </c>
      <c r="E14" s="49">
        <v>1</v>
      </c>
      <c r="F14" s="49">
        <v>0</v>
      </c>
      <c r="G14" s="49">
        <v>0</v>
      </c>
      <c r="H14" s="49">
        <v>0</v>
      </c>
      <c r="I14" s="40">
        <v>1</v>
      </c>
      <c r="J14" s="49">
        <v>0</v>
      </c>
      <c r="K14" s="40">
        <v>19</v>
      </c>
      <c r="L14" s="40">
        <v>174</v>
      </c>
      <c r="M14" s="40">
        <v>243</v>
      </c>
      <c r="N14" s="40">
        <v>387</v>
      </c>
      <c r="O14" s="41">
        <v>826</v>
      </c>
    </row>
    <row r="15" spans="1:15" x14ac:dyDescent="0.2">
      <c r="A15" s="56"/>
      <c r="B15" s="3" t="s">
        <v>7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1</v>
      </c>
      <c r="I15" s="48">
        <v>0</v>
      </c>
      <c r="J15" s="48">
        <v>0</v>
      </c>
      <c r="K15" s="42">
        <v>2</v>
      </c>
      <c r="L15" s="42">
        <v>30</v>
      </c>
      <c r="M15" s="42">
        <v>74</v>
      </c>
      <c r="N15" s="42">
        <v>76</v>
      </c>
      <c r="O15" s="41">
        <v>183</v>
      </c>
    </row>
    <row r="16" spans="1:15" x14ac:dyDescent="0.2">
      <c r="A16" s="56"/>
      <c r="B16" s="32" t="s">
        <v>8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2</v>
      </c>
      <c r="K16" s="40">
        <v>2</v>
      </c>
      <c r="L16" s="40">
        <v>35</v>
      </c>
      <c r="M16" s="40">
        <v>52</v>
      </c>
      <c r="N16" s="40">
        <v>59</v>
      </c>
      <c r="O16" s="41">
        <v>150</v>
      </c>
    </row>
    <row r="17" spans="1:15" ht="13.5" thickBot="1" x14ac:dyDescent="0.25">
      <c r="A17" s="56"/>
      <c r="B17" s="9" t="s">
        <v>9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44">
        <v>2</v>
      </c>
      <c r="N17" s="44">
        <v>40</v>
      </c>
      <c r="O17" s="45">
        <v>42</v>
      </c>
    </row>
    <row r="18" spans="1:15" ht="13.5" thickTop="1" x14ac:dyDescent="0.2">
      <c r="A18" s="56"/>
      <c r="B18" s="13" t="s">
        <v>26</v>
      </c>
      <c r="C18" s="43">
        <v>1</v>
      </c>
      <c r="D18" s="50">
        <v>0</v>
      </c>
      <c r="E18" s="50">
        <v>1</v>
      </c>
      <c r="F18" s="50">
        <v>0</v>
      </c>
      <c r="G18" s="50">
        <v>0</v>
      </c>
      <c r="H18" s="50">
        <v>1</v>
      </c>
      <c r="I18" s="43">
        <v>1</v>
      </c>
      <c r="J18" s="43">
        <v>2</v>
      </c>
      <c r="K18" s="43">
        <v>23</v>
      </c>
      <c r="L18" s="43">
        <v>239</v>
      </c>
      <c r="M18" s="43">
        <v>371</v>
      </c>
      <c r="N18" s="43">
        <v>562</v>
      </c>
      <c r="O18" s="43">
        <v>1201</v>
      </c>
    </row>
    <row r="19" spans="1:15" x14ac:dyDescent="0.2">
      <c r="A19" s="57"/>
      <c r="B19" s="15" t="s">
        <v>27</v>
      </c>
      <c r="C19" s="17">
        <f t="shared" ref="C19:O19" si="1">C18/$O18</f>
        <v>8.3263946711074107E-4</v>
      </c>
      <c r="D19" s="17">
        <f t="shared" si="1"/>
        <v>0</v>
      </c>
      <c r="E19" s="17">
        <f t="shared" si="1"/>
        <v>8.3263946711074107E-4</v>
      </c>
      <c r="F19" s="17">
        <f>F18/$O18</f>
        <v>0</v>
      </c>
      <c r="G19" s="17">
        <f t="shared" si="1"/>
        <v>0</v>
      </c>
      <c r="H19" s="17">
        <f t="shared" si="1"/>
        <v>8.3263946711074107E-4</v>
      </c>
      <c r="I19" s="17">
        <f t="shared" si="1"/>
        <v>8.3263946711074107E-4</v>
      </c>
      <c r="J19" s="17">
        <f t="shared" si="1"/>
        <v>1.6652789342214821E-3</v>
      </c>
      <c r="K19" s="17">
        <f t="shared" si="1"/>
        <v>1.9150707743547043E-2</v>
      </c>
      <c r="L19" s="17">
        <f t="shared" si="1"/>
        <v>0.19900083263946711</v>
      </c>
      <c r="M19" s="17">
        <f t="shared" si="1"/>
        <v>0.30890924229808492</v>
      </c>
      <c r="N19" s="17">
        <f t="shared" si="1"/>
        <v>0.46794338051623646</v>
      </c>
      <c r="O19" s="17">
        <f t="shared" si="1"/>
        <v>1</v>
      </c>
    </row>
    <row r="20" spans="1:15" x14ac:dyDescent="0.2">
      <c r="A20" s="36"/>
    </row>
    <row r="21" spans="1:15" ht="12.75" customHeight="1" x14ac:dyDescent="0.2">
      <c r="A21" s="55" t="s">
        <v>14</v>
      </c>
      <c r="B21" s="3" t="s">
        <v>6</v>
      </c>
      <c r="C21" s="4">
        <v>384</v>
      </c>
      <c r="D21" s="4">
        <v>162</v>
      </c>
      <c r="E21" s="4">
        <v>237</v>
      </c>
      <c r="F21" s="4">
        <v>402</v>
      </c>
      <c r="G21" s="4">
        <v>633</v>
      </c>
      <c r="H21" s="4">
        <v>706</v>
      </c>
      <c r="I21" s="4">
        <v>811</v>
      </c>
      <c r="J21" s="4">
        <v>969</v>
      </c>
      <c r="K21" s="4">
        <v>1226</v>
      </c>
      <c r="L21" s="4">
        <v>1502</v>
      </c>
      <c r="M21" s="4">
        <v>2091</v>
      </c>
      <c r="N21" s="4">
        <v>4726</v>
      </c>
      <c r="O21" s="4">
        <v>13849</v>
      </c>
    </row>
    <row r="22" spans="1:15" x14ac:dyDescent="0.2">
      <c r="A22" s="56"/>
      <c r="B22" s="3" t="s">
        <v>7</v>
      </c>
      <c r="C22" s="3">
        <v>3</v>
      </c>
      <c r="D22" s="4">
        <v>11</v>
      </c>
      <c r="E22" s="4">
        <v>26</v>
      </c>
      <c r="F22" s="4">
        <v>31</v>
      </c>
      <c r="G22" s="4">
        <v>60</v>
      </c>
      <c r="H22" s="4">
        <v>76</v>
      </c>
      <c r="I22" s="4">
        <v>91</v>
      </c>
      <c r="J22" s="4">
        <v>116</v>
      </c>
      <c r="K22" s="4">
        <v>157</v>
      </c>
      <c r="L22" s="4">
        <v>267</v>
      </c>
      <c r="M22" s="4">
        <v>462</v>
      </c>
      <c r="N22" s="4">
        <v>1383</v>
      </c>
      <c r="O22" s="4">
        <v>2683</v>
      </c>
    </row>
    <row r="23" spans="1:15" x14ac:dyDescent="0.2">
      <c r="A23" s="56"/>
      <c r="B23" s="3" t="s">
        <v>8</v>
      </c>
      <c r="C23" s="3">
        <v>3</v>
      </c>
      <c r="D23" s="4">
        <v>2</v>
      </c>
      <c r="E23" s="4">
        <v>3</v>
      </c>
      <c r="F23" s="4">
        <v>11</v>
      </c>
      <c r="G23" s="4">
        <v>6</v>
      </c>
      <c r="H23" s="4">
        <v>29</v>
      </c>
      <c r="I23" s="4">
        <v>38</v>
      </c>
      <c r="J23" s="4">
        <v>29</v>
      </c>
      <c r="K23" s="4">
        <v>110</v>
      </c>
      <c r="L23" s="4">
        <v>295</v>
      </c>
      <c r="M23" s="4">
        <v>492</v>
      </c>
      <c r="N23" s="4">
        <v>847</v>
      </c>
      <c r="O23" s="4">
        <v>1865</v>
      </c>
    </row>
    <row r="24" spans="1:15" x14ac:dyDescent="0.2">
      <c r="A24" s="56"/>
      <c r="B24" s="32" t="s">
        <v>9</v>
      </c>
      <c r="C24" s="4">
        <v>2</v>
      </c>
      <c r="D24" s="4">
        <v>4</v>
      </c>
      <c r="E24" s="4">
        <v>6</v>
      </c>
      <c r="F24" s="4">
        <v>8</v>
      </c>
      <c r="G24" s="4">
        <v>12</v>
      </c>
      <c r="H24" s="4">
        <v>29</v>
      </c>
      <c r="I24" s="4">
        <v>22</v>
      </c>
      <c r="J24" s="4">
        <v>52</v>
      </c>
      <c r="K24" s="4">
        <v>88</v>
      </c>
      <c r="L24" s="4">
        <v>166</v>
      </c>
      <c r="M24" s="4">
        <v>185</v>
      </c>
      <c r="N24" s="4">
        <v>756</v>
      </c>
      <c r="O24" s="4">
        <v>1330</v>
      </c>
    </row>
    <row r="25" spans="1:15" ht="13.5" thickBot="1" x14ac:dyDescent="0.25">
      <c r="A25" s="56"/>
      <c r="B25" s="9" t="s">
        <v>16</v>
      </c>
      <c r="C25" s="10">
        <v>5</v>
      </c>
      <c r="D25" s="9">
        <v>2</v>
      </c>
      <c r="E25" s="9">
        <v>1</v>
      </c>
      <c r="F25" s="10">
        <v>6</v>
      </c>
      <c r="G25" s="10">
        <v>12</v>
      </c>
      <c r="H25" s="10">
        <v>24</v>
      </c>
      <c r="I25" s="10">
        <v>23</v>
      </c>
      <c r="J25" s="10">
        <v>44</v>
      </c>
      <c r="K25" s="10">
        <v>53</v>
      </c>
      <c r="L25" s="10">
        <v>88</v>
      </c>
      <c r="M25" s="10">
        <v>200</v>
      </c>
      <c r="N25" s="10">
        <v>1400</v>
      </c>
      <c r="O25" s="10">
        <v>1858</v>
      </c>
    </row>
    <row r="26" spans="1:15" ht="13.5" thickTop="1" x14ac:dyDescent="0.2">
      <c r="A26" s="56"/>
      <c r="B26" s="13" t="s">
        <v>26</v>
      </c>
      <c r="C26" s="16">
        <v>397</v>
      </c>
      <c r="D26" s="16">
        <v>181</v>
      </c>
      <c r="E26" s="16">
        <v>273</v>
      </c>
      <c r="F26" s="16">
        <v>458</v>
      </c>
      <c r="G26" s="16">
        <v>723</v>
      </c>
      <c r="H26" s="16">
        <v>864</v>
      </c>
      <c r="I26" s="16">
        <v>985</v>
      </c>
      <c r="J26" s="16">
        <v>1210</v>
      </c>
      <c r="K26" s="16">
        <v>1634</v>
      </c>
      <c r="L26" s="16">
        <v>2318</v>
      </c>
      <c r="M26" s="16">
        <v>3430</v>
      </c>
      <c r="N26" s="16">
        <v>9112</v>
      </c>
      <c r="O26" s="16">
        <v>21585</v>
      </c>
    </row>
    <row r="27" spans="1:15" x14ac:dyDescent="0.2">
      <c r="A27" s="57"/>
      <c r="B27" s="15" t="s">
        <v>27</v>
      </c>
      <c r="C27" s="17">
        <f t="shared" ref="C27:O27" si="2">C26/$O26</f>
        <v>1.8392402131109566E-2</v>
      </c>
      <c r="D27" s="17">
        <f t="shared" si="2"/>
        <v>8.3854528607829517E-3</v>
      </c>
      <c r="E27" s="17">
        <f t="shared" si="2"/>
        <v>1.2647671994440583E-2</v>
      </c>
      <c r="F27" s="17">
        <f>F26/$O26</f>
        <v>2.1218438730599955E-2</v>
      </c>
      <c r="G27" s="17">
        <f t="shared" si="2"/>
        <v>3.3495482974287699E-2</v>
      </c>
      <c r="H27" s="17">
        <f t="shared" si="2"/>
        <v>4.0027797081306465E-2</v>
      </c>
      <c r="I27" s="17">
        <f t="shared" si="2"/>
        <v>4.5633541811443135E-2</v>
      </c>
      <c r="J27" s="17">
        <f t="shared" si="2"/>
        <v>5.6057447301366692E-2</v>
      </c>
      <c r="K27" s="17">
        <f t="shared" si="2"/>
        <v>7.5700718091267077E-2</v>
      </c>
      <c r="L27" s="17">
        <f t="shared" si="2"/>
        <v>0.1073893907806347</v>
      </c>
      <c r="M27" s="17">
        <f t="shared" si="2"/>
        <v>0.15890664813527913</v>
      </c>
      <c r="N27" s="17">
        <f t="shared" si="2"/>
        <v>0.42214500810748207</v>
      </c>
      <c r="O27" s="17">
        <f t="shared" si="2"/>
        <v>1</v>
      </c>
    </row>
    <row r="29" spans="1:15" ht="12.75" customHeight="1" x14ac:dyDescent="0.2">
      <c r="A29" s="55" t="s">
        <v>17</v>
      </c>
      <c r="B29" s="3" t="s">
        <v>6</v>
      </c>
      <c r="C29" s="4">
        <v>4</v>
      </c>
      <c r="D29" s="4">
        <v>1</v>
      </c>
      <c r="E29" s="4">
        <v>4</v>
      </c>
      <c r="F29" s="4">
        <v>13</v>
      </c>
      <c r="G29" s="4">
        <v>37</v>
      </c>
      <c r="H29" s="4">
        <v>58</v>
      </c>
      <c r="I29" s="4">
        <v>69</v>
      </c>
      <c r="J29" s="4">
        <v>61</v>
      </c>
      <c r="K29" s="4">
        <v>113</v>
      </c>
      <c r="L29" s="4">
        <v>193</v>
      </c>
      <c r="M29" s="4">
        <v>278</v>
      </c>
      <c r="N29" s="4">
        <v>313</v>
      </c>
      <c r="O29" s="4">
        <v>1144</v>
      </c>
    </row>
    <row r="30" spans="1:15" x14ac:dyDescent="0.2">
      <c r="A30" s="56"/>
      <c r="B30" s="3" t="s">
        <v>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4">
        <v>4</v>
      </c>
      <c r="L30" s="4">
        <v>8</v>
      </c>
      <c r="M30" s="4">
        <v>61</v>
      </c>
      <c r="N30" s="4">
        <v>53</v>
      </c>
      <c r="O30" s="4">
        <v>126</v>
      </c>
    </row>
    <row r="31" spans="1:15" x14ac:dyDescent="0.2">
      <c r="A31" s="56"/>
      <c r="B31" s="3" t="s">
        <v>8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1</v>
      </c>
      <c r="M31" s="4">
        <v>6</v>
      </c>
      <c r="N31" s="4">
        <v>55</v>
      </c>
      <c r="O31" s="4">
        <v>62</v>
      </c>
    </row>
    <row r="32" spans="1:15" x14ac:dyDescent="0.2">
      <c r="A32" s="56"/>
      <c r="B32" s="32" t="s">
        <v>9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2</v>
      </c>
      <c r="I32" s="3">
        <v>1</v>
      </c>
      <c r="J32" s="3">
        <v>3</v>
      </c>
      <c r="K32" s="3">
        <v>0</v>
      </c>
      <c r="L32" s="4">
        <v>9</v>
      </c>
      <c r="M32" s="4">
        <v>5</v>
      </c>
      <c r="N32" s="4">
        <v>49</v>
      </c>
      <c r="O32" s="4">
        <v>69</v>
      </c>
    </row>
    <row r="33" spans="1:15" ht="13.5" thickBot="1" x14ac:dyDescent="0.25">
      <c r="A33" s="56"/>
      <c r="B33" s="9" t="s">
        <v>16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1</v>
      </c>
      <c r="I33" s="10">
        <v>2</v>
      </c>
      <c r="J33" s="10">
        <v>2</v>
      </c>
      <c r="K33" s="10">
        <v>4</v>
      </c>
      <c r="L33" s="10">
        <v>7</v>
      </c>
      <c r="M33" s="10">
        <v>13</v>
      </c>
      <c r="N33" s="10">
        <v>46</v>
      </c>
      <c r="O33" s="10">
        <v>75</v>
      </c>
    </row>
    <row r="34" spans="1:15" ht="13.5" thickTop="1" x14ac:dyDescent="0.2">
      <c r="A34" s="56"/>
      <c r="B34" s="13" t="s">
        <v>26</v>
      </c>
      <c r="C34" s="16">
        <v>4</v>
      </c>
      <c r="D34" s="16">
        <v>1</v>
      </c>
      <c r="E34" s="16">
        <v>4</v>
      </c>
      <c r="F34" s="16">
        <v>13</v>
      </c>
      <c r="G34" s="16">
        <v>37</v>
      </c>
      <c r="H34" s="16">
        <v>61</v>
      </c>
      <c r="I34" s="16">
        <v>72</v>
      </c>
      <c r="J34" s="16">
        <v>66</v>
      </c>
      <c r="K34" s="16">
        <v>121</v>
      </c>
      <c r="L34" s="16">
        <v>218</v>
      </c>
      <c r="M34" s="16">
        <v>363</v>
      </c>
      <c r="N34" s="16">
        <v>516</v>
      </c>
      <c r="O34" s="16">
        <v>1476</v>
      </c>
    </row>
    <row r="35" spans="1:15" x14ac:dyDescent="0.2">
      <c r="A35" s="57"/>
      <c r="B35" s="15" t="s">
        <v>27</v>
      </c>
      <c r="C35" s="17">
        <f t="shared" ref="C35:O35" si="3">C34/$O34</f>
        <v>2.7100271002710027E-3</v>
      </c>
      <c r="D35" s="17">
        <f t="shared" si="3"/>
        <v>6.7750677506775068E-4</v>
      </c>
      <c r="E35" s="17">
        <f t="shared" si="3"/>
        <v>2.7100271002710027E-3</v>
      </c>
      <c r="F35" s="17">
        <f>F34/$O34</f>
        <v>8.8075880758807581E-3</v>
      </c>
      <c r="G35" s="17">
        <f t="shared" si="3"/>
        <v>2.5067750677506776E-2</v>
      </c>
      <c r="H35" s="17">
        <f t="shared" si="3"/>
        <v>4.1327913279132794E-2</v>
      </c>
      <c r="I35" s="17">
        <f t="shared" si="3"/>
        <v>4.878048780487805E-2</v>
      </c>
      <c r="J35" s="17">
        <f t="shared" si="3"/>
        <v>4.4715447154471545E-2</v>
      </c>
      <c r="K35" s="17">
        <f t="shared" si="3"/>
        <v>8.1978319783197834E-2</v>
      </c>
      <c r="L35" s="17">
        <f t="shared" si="3"/>
        <v>0.14769647696476965</v>
      </c>
      <c r="M35" s="17">
        <f t="shared" si="3"/>
        <v>0.2459349593495935</v>
      </c>
      <c r="N35" s="17">
        <f t="shared" si="3"/>
        <v>0.34959349593495936</v>
      </c>
      <c r="O35" s="17">
        <f t="shared" si="3"/>
        <v>1</v>
      </c>
    </row>
    <row r="37" spans="1:15" ht="12.75" customHeight="1" x14ac:dyDescent="0.2">
      <c r="A37" s="55" t="s">
        <v>18</v>
      </c>
      <c r="B37" s="3" t="s">
        <v>6</v>
      </c>
      <c r="C37" s="4">
        <v>8</v>
      </c>
      <c r="D37" s="4">
        <v>4</v>
      </c>
      <c r="E37" s="4">
        <v>4</v>
      </c>
      <c r="F37" s="4">
        <v>12</v>
      </c>
      <c r="G37" s="4">
        <v>15</v>
      </c>
      <c r="H37" s="4">
        <v>42</v>
      </c>
      <c r="I37" s="4">
        <v>51</v>
      </c>
      <c r="J37" s="4">
        <v>61</v>
      </c>
      <c r="K37" s="4">
        <v>122</v>
      </c>
      <c r="L37" s="4">
        <v>212</v>
      </c>
      <c r="M37" s="4">
        <v>280</v>
      </c>
      <c r="N37" s="4">
        <v>738</v>
      </c>
      <c r="O37" s="4">
        <v>1549</v>
      </c>
    </row>
    <row r="38" spans="1:15" x14ac:dyDescent="0.2">
      <c r="A38" s="56"/>
      <c r="B38" s="3" t="s">
        <v>7</v>
      </c>
      <c r="C38" s="3">
        <v>0</v>
      </c>
      <c r="D38" s="3">
        <v>1</v>
      </c>
      <c r="E38" s="3">
        <v>0</v>
      </c>
      <c r="F38" s="4">
        <v>2</v>
      </c>
      <c r="G38" s="4">
        <v>3</v>
      </c>
      <c r="H38" s="4">
        <v>1</v>
      </c>
      <c r="I38" s="4">
        <v>2</v>
      </c>
      <c r="J38" s="4">
        <v>4</v>
      </c>
      <c r="K38" s="4">
        <v>6</v>
      </c>
      <c r="L38" s="4">
        <v>12</v>
      </c>
      <c r="M38" s="4">
        <v>32</v>
      </c>
      <c r="N38" s="4">
        <v>128</v>
      </c>
      <c r="O38" s="4">
        <v>191</v>
      </c>
    </row>
    <row r="39" spans="1:15" x14ac:dyDescent="0.2">
      <c r="A39" s="56"/>
      <c r="B39" s="3" t="s">
        <v>8</v>
      </c>
      <c r="C39" s="3">
        <v>0</v>
      </c>
      <c r="D39" s="3">
        <v>0</v>
      </c>
      <c r="E39" s="3">
        <v>0</v>
      </c>
      <c r="F39" s="3">
        <v>0</v>
      </c>
      <c r="G39" s="3">
        <v>1</v>
      </c>
      <c r="H39" s="3">
        <v>0</v>
      </c>
      <c r="I39" s="3">
        <v>2</v>
      </c>
      <c r="J39" s="4">
        <v>3</v>
      </c>
      <c r="K39" s="4">
        <v>5</v>
      </c>
      <c r="L39" s="4">
        <v>8</v>
      </c>
      <c r="M39" s="4">
        <v>39</v>
      </c>
      <c r="N39" s="4">
        <v>77</v>
      </c>
      <c r="O39" s="4">
        <v>135</v>
      </c>
    </row>
    <row r="40" spans="1:15" x14ac:dyDescent="0.2">
      <c r="A40" s="56"/>
      <c r="B40" s="32" t="s">
        <v>9</v>
      </c>
      <c r="C40" s="4">
        <v>1</v>
      </c>
      <c r="D40" s="3">
        <v>0</v>
      </c>
      <c r="E40" s="3">
        <v>0</v>
      </c>
      <c r="F40" s="4">
        <v>1</v>
      </c>
      <c r="G40" s="4">
        <v>3</v>
      </c>
      <c r="H40" s="4">
        <v>4</v>
      </c>
      <c r="I40" s="4">
        <v>3</v>
      </c>
      <c r="J40" s="4">
        <v>11</v>
      </c>
      <c r="K40" s="4">
        <v>8</v>
      </c>
      <c r="L40" s="4">
        <v>7</v>
      </c>
      <c r="M40" s="4">
        <v>27</v>
      </c>
      <c r="N40" s="4">
        <v>120</v>
      </c>
      <c r="O40" s="4">
        <v>185</v>
      </c>
    </row>
    <row r="41" spans="1:15" ht="13.5" thickBot="1" x14ac:dyDescent="0.25">
      <c r="A41" s="56"/>
      <c r="B41" s="9" t="s">
        <v>16</v>
      </c>
      <c r="C41" s="9">
        <v>0</v>
      </c>
      <c r="D41" s="9">
        <v>0</v>
      </c>
      <c r="E41" s="9">
        <v>0</v>
      </c>
      <c r="F41" s="9">
        <v>1</v>
      </c>
      <c r="G41" s="9">
        <v>1</v>
      </c>
      <c r="H41" s="9">
        <v>0</v>
      </c>
      <c r="I41" s="9">
        <v>1</v>
      </c>
      <c r="J41" s="10">
        <v>2</v>
      </c>
      <c r="K41" s="10">
        <v>1</v>
      </c>
      <c r="L41" s="10">
        <v>4</v>
      </c>
      <c r="M41" s="10">
        <v>18</v>
      </c>
      <c r="N41" s="10">
        <v>196</v>
      </c>
      <c r="O41" s="10">
        <v>224</v>
      </c>
    </row>
    <row r="42" spans="1:15" ht="13.5" thickTop="1" x14ac:dyDescent="0.2">
      <c r="A42" s="56"/>
      <c r="B42" s="13" t="s">
        <v>26</v>
      </c>
      <c r="C42" s="16">
        <v>9</v>
      </c>
      <c r="D42" s="16">
        <v>5</v>
      </c>
      <c r="E42" s="16">
        <v>4</v>
      </c>
      <c r="F42" s="16">
        <v>16</v>
      </c>
      <c r="G42" s="16">
        <v>23</v>
      </c>
      <c r="H42" s="16">
        <v>47</v>
      </c>
      <c r="I42" s="16">
        <v>59</v>
      </c>
      <c r="J42" s="16">
        <v>81</v>
      </c>
      <c r="K42" s="16">
        <v>142</v>
      </c>
      <c r="L42" s="16">
        <v>243</v>
      </c>
      <c r="M42" s="16">
        <v>396</v>
      </c>
      <c r="N42" s="16">
        <v>1259</v>
      </c>
      <c r="O42" s="16">
        <v>2284</v>
      </c>
    </row>
    <row r="43" spans="1:15" x14ac:dyDescent="0.2">
      <c r="A43" s="57"/>
      <c r="B43" s="15" t="s">
        <v>27</v>
      </c>
      <c r="C43" s="17">
        <f t="shared" ref="C43:O43" si="4">C42/$O42</f>
        <v>3.9404553415061296E-3</v>
      </c>
      <c r="D43" s="17">
        <f t="shared" si="4"/>
        <v>2.1891418563922942E-3</v>
      </c>
      <c r="E43" s="17">
        <f t="shared" si="4"/>
        <v>1.7513134851138354E-3</v>
      </c>
      <c r="F43" s="17">
        <f>F42/$O42</f>
        <v>7.0052539404553416E-3</v>
      </c>
      <c r="G43" s="17">
        <f t="shared" si="4"/>
        <v>1.0070052539404553E-2</v>
      </c>
      <c r="H43" s="17">
        <f t="shared" si="4"/>
        <v>2.0577933450087564E-2</v>
      </c>
      <c r="I43" s="17">
        <f t="shared" si="4"/>
        <v>2.583187390542907E-2</v>
      </c>
      <c r="J43" s="17">
        <f t="shared" si="4"/>
        <v>3.5464098073555168E-2</v>
      </c>
      <c r="K43" s="17">
        <f t="shared" si="4"/>
        <v>6.2171628721541153E-2</v>
      </c>
      <c r="L43" s="17">
        <f t="shared" si="4"/>
        <v>0.1063922942206655</v>
      </c>
      <c r="M43" s="17">
        <f t="shared" si="4"/>
        <v>0.1733800350262697</v>
      </c>
      <c r="N43" s="17">
        <f t="shared" si="4"/>
        <v>0.55122591943957966</v>
      </c>
      <c r="O43" s="17">
        <f t="shared" si="4"/>
        <v>1</v>
      </c>
    </row>
    <row r="45" spans="1:15" ht="12.75" customHeight="1" x14ac:dyDescent="0.2">
      <c r="A45" s="55" t="s">
        <v>19</v>
      </c>
      <c r="B45" s="3" t="s">
        <v>6</v>
      </c>
      <c r="C45" s="4">
        <v>3</v>
      </c>
      <c r="D45" s="4">
        <v>2</v>
      </c>
      <c r="E45" s="4">
        <v>6</v>
      </c>
      <c r="F45" s="4">
        <v>14</v>
      </c>
      <c r="G45" s="4">
        <v>17</v>
      </c>
      <c r="H45" s="4">
        <v>24</v>
      </c>
      <c r="I45" s="4">
        <v>37</v>
      </c>
      <c r="J45" s="4">
        <v>78</v>
      </c>
      <c r="K45" s="4">
        <v>147</v>
      </c>
      <c r="L45" s="4">
        <v>244</v>
      </c>
      <c r="M45" s="4">
        <v>285</v>
      </c>
      <c r="N45" s="4">
        <v>571</v>
      </c>
      <c r="O45" s="4">
        <v>1428</v>
      </c>
    </row>
    <row r="46" spans="1:15" x14ac:dyDescent="0.2">
      <c r="A46" s="56"/>
      <c r="B46" s="3" t="s">
        <v>7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2</v>
      </c>
      <c r="J46" s="3">
        <v>0</v>
      </c>
      <c r="K46" s="4">
        <v>2</v>
      </c>
      <c r="L46" s="4">
        <v>12</v>
      </c>
      <c r="M46" s="4">
        <v>34</v>
      </c>
      <c r="N46" s="4">
        <v>128</v>
      </c>
      <c r="O46" s="4">
        <v>178</v>
      </c>
    </row>
    <row r="47" spans="1:15" x14ac:dyDescent="0.2">
      <c r="A47" s="56"/>
      <c r="B47" s="3" t="s">
        <v>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3</v>
      </c>
      <c r="J47" s="4">
        <v>19</v>
      </c>
      <c r="K47" s="4">
        <v>14</v>
      </c>
      <c r="L47" s="4">
        <v>43</v>
      </c>
      <c r="M47" s="4">
        <v>264</v>
      </c>
      <c r="N47" s="4">
        <v>293</v>
      </c>
      <c r="O47" s="4">
        <v>636</v>
      </c>
    </row>
    <row r="48" spans="1:15" x14ac:dyDescent="0.2">
      <c r="A48" s="56"/>
      <c r="B48" s="32" t="s">
        <v>9</v>
      </c>
      <c r="C48" s="4">
        <v>4</v>
      </c>
      <c r="D48" s="3">
        <v>0</v>
      </c>
      <c r="E48" s="3">
        <v>1</v>
      </c>
      <c r="F48" s="3">
        <v>0</v>
      </c>
      <c r="G48" s="3">
        <v>0</v>
      </c>
      <c r="H48" s="3">
        <v>1</v>
      </c>
      <c r="I48" s="4">
        <v>3</v>
      </c>
      <c r="J48" s="4">
        <v>4</v>
      </c>
      <c r="K48" s="4">
        <v>14</v>
      </c>
      <c r="L48" s="4">
        <v>19</v>
      </c>
      <c r="M48" s="4">
        <v>19</v>
      </c>
      <c r="N48" s="4">
        <v>145</v>
      </c>
      <c r="O48" s="4">
        <v>210</v>
      </c>
    </row>
    <row r="49" spans="1:15" ht="13.5" thickBot="1" x14ac:dyDescent="0.25">
      <c r="A49" s="56"/>
      <c r="B49" s="9" t="s">
        <v>16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10">
        <v>1</v>
      </c>
      <c r="K49" s="10">
        <v>3</v>
      </c>
      <c r="L49" s="10">
        <v>6</v>
      </c>
      <c r="M49" s="10">
        <v>23</v>
      </c>
      <c r="N49" s="10">
        <v>202</v>
      </c>
      <c r="O49" s="10">
        <v>235</v>
      </c>
    </row>
    <row r="50" spans="1:15" ht="13.5" thickTop="1" x14ac:dyDescent="0.2">
      <c r="A50" s="56"/>
      <c r="B50" s="13" t="s">
        <v>26</v>
      </c>
      <c r="C50" s="16">
        <v>7</v>
      </c>
      <c r="D50" s="16">
        <v>2</v>
      </c>
      <c r="E50" s="16">
        <v>7</v>
      </c>
      <c r="F50" s="16">
        <v>14</v>
      </c>
      <c r="G50" s="16">
        <v>17</v>
      </c>
      <c r="H50" s="16">
        <v>25</v>
      </c>
      <c r="I50" s="16">
        <v>45</v>
      </c>
      <c r="J50" s="16">
        <v>102</v>
      </c>
      <c r="K50" s="16">
        <v>180</v>
      </c>
      <c r="L50" s="16">
        <v>324</v>
      </c>
      <c r="M50" s="16">
        <v>625</v>
      </c>
      <c r="N50" s="16">
        <v>1339</v>
      </c>
      <c r="O50" s="16">
        <v>2687</v>
      </c>
    </row>
    <row r="51" spans="1:15" x14ac:dyDescent="0.2">
      <c r="A51" s="57"/>
      <c r="B51" s="15" t="s">
        <v>27</v>
      </c>
      <c r="C51" s="17">
        <f t="shared" ref="C51:O51" si="5">C50/$O50</f>
        <v>2.6051358392259025E-3</v>
      </c>
      <c r="D51" s="17">
        <f t="shared" si="5"/>
        <v>7.4432452549311504E-4</v>
      </c>
      <c r="E51" s="17">
        <f t="shared" si="5"/>
        <v>2.6051358392259025E-3</v>
      </c>
      <c r="F51" s="17">
        <f>F50/$O50</f>
        <v>5.210271678451805E-3</v>
      </c>
      <c r="G51" s="17">
        <f t="shared" si="5"/>
        <v>6.3267584666914772E-3</v>
      </c>
      <c r="H51" s="17">
        <f t="shared" si="5"/>
        <v>9.3040565686639369E-3</v>
      </c>
      <c r="I51" s="17">
        <f t="shared" si="5"/>
        <v>1.6747301823595087E-2</v>
      </c>
      <c r="J51" s="17">
        <f t="shared" si="5"/>
        <v>3.7960550800148866E-2</v>
      </c>
      <c r="K51" s="17">
        <f t="shared" si="5"/>
        <v>6.6989207294380348E-2</v>
      </c>
      <c r="L51" s="17">
        <f t="shared" si="5"/>
        <v>0.12058057312988463</v>
      </c>
      <c r="M51" s="17">
        <f t="shared" si="5"/>
        <v>0.23260141421659844</v>
      </c>
      <c r="N51" s="17">
        <f t="shared" si="5"/>
        <v>0.49832526981764047</v>
      </c>
      <c r="O51" s="17">
        <f t="shared" si="5"/>
        <v>1</v>
      </c>
    </row>
    <row r="53" spans="1:15" ht="12.75" customHeight="1" x14ac:dyDescent="0.2">
      <c r="A53" s="55" t="s">
        <v>20</v>
      </c>
      <c r="B53" s="3" t="s">
        <v>6</v>
      </c>
      <c r="C53" s="4">
        <v>7</v>
      </c>
      <c r="D53" s="4">
        <v>2</v>
      </c>
      <c r="E53" s="4">
        <v>4</v>
      </c>
      <c r="F53" s="4">
        <v>8</v>
      </c>
      <c r="G53" s="4">
        <v>19</v>
      </c>
      <c r="H53" s="4">
        <v>31</v>
      </c>
      <c r="I53" s="4">
        <v>73</v>
      </c>
      <c r="J53" s="4">
        <v>78</v>
      </c>
      <c r="K53" s="4">
        <v>196</v>
      </c>
      <c r="L53" s="4">
        <v>361</v>
      </c>
      <c r="M53" s="4">
        <v>581</v>
      </c>
      <c r="N53" s="4">
        <v>1347</v>
      </c>
      <c r="O53" s="4">
        <v>2707</v>
      </c>
    </row>
    <row r="54" spans="1:15" x14ac:dyDescent="0.2">
      <c r="A54" s="56"/>
      <c r="B54" s="3" t="s">
        <v>7</v>
      </c>
      <c r="C54" s="3">
        <v>0</v>
      </c>
      <c r="D54" s="3">
        <v>0</v>
      </c>
      <c r="E54" s="3">
        <v>0</v>
      </c>
      <c r="F54" s="3">
        <v>0</v>
      </c>
      <c r="G54" s="3">
        <v>1</v>
      </c>
      <c r="H54" s="4">
        <v>8</v>
      </c>
      <c r="I54" s="4">
        <v>7</v>
      </c>
      <c r="J54" s="4">
        <v>9</v>
      </c>
      <c r="K54" s="4">
        <v>19</v>
      </c>
      <c r="L54" s="4">
        <v>143</v>
      </c>
      <c r="M54" s="4">
        <v>232</v>
      </c>
      <c r="N54" s="4">
        <v>661</v>
      </c>
      <c r="O54" s="4">
        <v>1080</v>
      </c>
    </row>
    <row r="55" spans="1:15" x14ac:dyDescent="0.2">
      <c r="A55" s="56"/>
      <c r="B55" s="3" t="s">
        <v>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4">
        <v>1</v>
      </c>
      <c r="I55" s="4">
        <v>5</v>
      </c>
      <c r="J55" s="4">
        <v>3</v>
      </c>
      <c r="K55" s="4">
        <v>17</v>
      </c>
      <c r="L55" s="4">
        <v>91</v>
      </c>
      <c r="M55" s="4">
        <v>97</v>
      </c>
      <c r="N55" s="4">
        <v>222</v>
      </c>
      <c r="O55" s="4">
        <v>436</v>
      </c>
    </row>
    <row r="56" spans="1:15" x14ac:dyDescent="0.2">
      <c r="A56" s="56"/>
      <c r="B56" s="32" t="s">
        <v>9</v>
      </c>
      <c r="C56" s="4">
        <v>18</v>
      </c>
      <c r="D56" s="4">
        <v>2</v>
      </c>
      <c r="E56" s="4">
        <v>2</v>
      </c>
      <c r="F56" s="4">
        <v>1</v>
      </c>
      <c r="G56" s="4">
        <v>4</v>
      </c>
      <c r="H56" s="4">
        <v>7</v>
      </c>
      <c r="I56" s="4">
        <v>6</v>
      </c>
      <c r="J56" s="4">
        <v>8</v>
      </c>
      <c r="K56" s="4">
        <v>12</v>
      </c>
      <c r="L56" s="4">
        <v>21</v>
      </c>
      <c r="M56" s="4">
        <v>23</v>
      </c>
      <c r="N56" s="4">
        <v>473</v>
      </c>
      <c r="O56" s="4">
        <v>577</v>
      </c>
    </row>
    <row r="57" spans="1:15" ht="13.5" thickBot="1" x14ac:dyDescent="0.25">
      <c r="A57" s="56"/>
      <c r="B57" s="9" t="s">
        <v>16</v>
      </c>
      <c r="C57" s="9">
        <v>1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2</v>
      </c>
      <c r="J57" s="10">
        <v>6</v>
      </c>
      <c r="K57" s="10">
        <v>8</v>
      </c>
      <c r="L57" s="10">
        <v>10</v>
      </c>
      <c r="M57" s="10">
        <v>36</v>
      </c>
      <c r="N57" s="10">
        <v>313</v>
      </c>
      <c r="O57" s="10">
        <v>376</v>
      </c>
    </row>
    <row r="58" spans="1:15" ht="13.5" thickTop="1" x14ac:dyDescent="0.2">
      <c r="A58" s="56"/>
      <c r="B58" s="13" t="s">
        <v>26</v>
      </c>
      <c r="C58" s="16">
        <v>26</v>
      </c>
      <c r="D58" s="16">
        <v>4</v>
      </c>
      <c r="E58" s="16">
        <v>6</v>
      </c>
      <c r="F58" s="16">
        <v>9</v>
      </c>
      <c r="G58" s="16">
        <v>24</v>
      </c>
      <c r="H58" s="16">
        <v>47</v>
      </c>
      <c r="I58" s="16">
        <v>93</v>
      </c>
      <c r="J58" s="16">
        <v>104</v>
      </c>
      <c r="K58" s="16">
        <v>252</v>
      </c>
      <c r="L58" s="16">
        <v>626</v>
      </c>
      <c r="M58" s="16">
        <v>969</v>
      </c>
      <c r="N58" s="16">
        <v>3016</v>
      </c>
      <c r="O58" s="16">
        <v>5176</v>
      </c>
    </row>
    <row r="59" spans="1:15" x14ac:dyDescent="0.2">
      <c r="A59" s="57"/>
      <c r="B59" s="15" t="s">
        <v>27</v>
      </c>
      <c r="C59" s="17">
        <f t="shared" ref="C59:O59" si="6">C58/$O58</f>
        <v>5.0231839258114376E-3</v>
      </c>
      <c r="D59" s="17">
        <f t="shared" si="6"/>
        <v>7.7279752704791343E-4</v>
      </c>
      <c r="E59" s="17">
        <f t="shared" si="6"/>
        <v>1.1591962905718701E-3</v>
      </c>
      <c r="F59" s="17">
        <f>F58/$O58</f>
        <v>1.7387944358578052E-3</v>
      </c>
      <c r="G59" s="17">
        <f t="shared" si="6"/>
        <v>4.6367851622874804E-3</v>
      </c>
      <c r="H59" s="17">
        <f t="shared" si="6"/>
        <v>9.080370942812983E-3</v>
      </c>
      <c r="I59" s="17">
        <f t="shared" si="6"/>
        <v>1.7967542503863988E-2</v>
      </c>
      <c r="J59" s="17">
        <f t="shared" si="6"/>
        <v>2.009273570324575E-2</v>
      </c>
      <c r="K59" s="17">
        <f t="shared" si="6"/>
        <v>4.8686244204018549E-2</v>
      </c>
      <c r="L59" s="17">
        <f t="shared" si="6"/>
        <v>0.12094281298299846</v>
      </c>
      <c r="M59" s="17">
        <f t="shared" si="6"/>
        <v>0.18721020092735705</v>
      </c>
      <c r="N59" s="17">
        <f t="shared" si="6"/>
        <v>0.58268933539412671</v>
      </c>
      <c r="O59" s="17">
        <f t="shared" si="6"/>
        <v>1</v>
      </c>
    </row>
    <row r="61" spans="1:15" x14ac:dyDescent="0.2">
      <c r="A61" s="55" t="s">
        <v>21</v>
      </c>
      <c r="B61" s="3" t="s">
        <v>6</v>
      </c>
      <c r="C61" s="4">
        <v>144</v>
      </c>
      <c r="D61" s="4">
        <v>78</v>
      </c>
      <c r="E61" s="4">
        <v>115</v>
      </c>
      <c r="F61" s="4">
        <v>170</v>
      </c>
      <c r="G61" s="4">
        <v>243</v>
      </c>
      <c r="H61" s="4">
        <v>245</v>
      </c>
      <c r="I61" s="4">
        <v>290</v>
      </c>
      <c r="J61" s="4">
        <v>255</v>
      </c>
      <c r="K61" s="4">
        <v>330</v>
      </c>
      <c r="L61" s="4">
        <v>378</v>
      </c>
      <c r="M61" s="4">
        <v>456</v>
      </c>
      <c r="N61" s="4">
        <v>885</v>
      </c>
      <c r="O61" s="4">
        <v>3589</v>
      </c>
    </row>
    <row r="62" spans="1:15" x14ac:dyDescent="0.2">
      <c r="A62" s="56"/>
      <c r="B62" s="3" t="s">
        <v>7</v>
      </c>
      <c r="C62" s="3">
        <v>0</v>
      </c>
      <c r="D62" s="3">
        <v>0</v>
      </c>
      <c r="E62" s="3">
        <v>0</v>
      </c>
      <c r="F62" s="3">
        <v>0</v>
      </c>
      <c r="G62" s="4">
        <v>34</v>
      </c>
      <c r="H62" s="4">
        <v>40</v>
      </c>
      <c r="I62" s="4">
        <v>36</v>
      </c>
      <c r="J62" s="4">
        <v>28</v>
      </c>
      <c r="K62" s="4">
        <v>75</v>
      </c>
      <c r="L62" s="4">
        <v>61</v>
      </c>
      <c r="M62" s="4">
        <v>149</v>
      </c>
      <c r="N62" s="4">
        <v>302</v>
      </c>
      <c r="O62" s="4">
        <v>725</v>
      </c>
    </row>
    <row r="63" spans="1:15" x14ac:dyDescent="0.2">
      <c r="A63" s="56"/>
      <c r="B63" s="3" t="s">
        <v>8</v>
      </c>
      <c r="C63" s="3">
        <v>0</v>
      </c>
      <c r="D63" s="3">
        <v>0</v>
      </c>
      <c r="E63" s="3">
        <v>0</v>
      </c>
      <c r="F63" s="3">
        <v>0</v>
      </c>
      <c r="G63" s="4">
        <v>7</v>
      </c>
      <c r="H63" s="4">
        <v>10</v>
      </c>
      <c r="I63" s="4">
        <v>10</v>
      </c>
      <c r="J63" s="4">
        <v>9</v>
      </c>
      <c r="K63" s="4">
        <v>10</v>
      </c>
      <c r="L63" s="4">
        <v>18</v>
      </c>
      <c r="M63" s="4">
        <v>29</v>
      </c>
      <c r="N63" s="4">
        <v>64</v>
      </c>
      <c r="O63" s="4">
        <v>157</v>
      </c>
    </row>
    <row r="64" spans="1:15" x14ac:dyDescent="0.2">
      <c r="A64" s="56"/>
      <c r="B64" s="32" t="s">
        <v>9</v>
      </c>
      <c r="C64" s="4">
        <v>14</v>
      </c>
      <c r="D64" s="3">
        <v>0</v>
      </c>
      <c r="E64" s="3">
        <v>0</v>
      </c>
      <c r="F64" s="4">
        <v>1</v>
      </c>
      <c r="G64" s="4">
        <v>1</v>
      </c>
      <c r="H64" s="4">
        <v>1</v>
      </c>
      <c r="I64" s="4">
        <v>10</v>
      </c>
      <c r="J64" s="4">
        <v>11</v>
      </c>
      <c r="K64" s="4">
        <v>12</v>
      </c>
      <c r="L64" s="4">
        <v>11</v>
      </c>
      <c r="M64" s="4">
        <v>16</v>
      </c>
      <c r="N64" s="4">
        <v>90</v>
      </c>
      <c r="O64" s="4">
        <v>167</v>
      </c>
    </row>
    <row r="65" spans="1:15" ht="13.5" thickBot="1" x14ac:dyDescent="0.25">
      <c r="A65" s="56"/>
      <c r="B65" s="9" t="s">
        <v>16</v>
      </c>
      <c r="C65" s="10">
        <v>3</v>
      </c>
      <c r="D65" s="9">
        <v>1</v>
      </c>
      <c r="E65" s="9">
        <v>2</v>
      </c>
      <c r="F65" s="10">
        <v>1</v>
      </c>
      <c r="G65" s="10">
        <v>3</v>
      </c>
      <c r="H65" s="10">
        <v>5</v>
      </c>
      <c r="I65" s="10">
        <v>7</v>
      </c>
      <c r="J65" s="10">
        <v>13</v>
      </c>
      <c r="K65" s="10">
        <v>18</v>
      </c>
      <c r="L65" s="10">
        <v>16</v>
      </c>
      <c r="M65" s="10">
        <v>51</v>
      </c>
      <c r="N65" s="10">
        <v>212</v>
      </c>
      <c r="O65" s="10">
        <v>332</v>
      </c>
    </row>
    <row r="66" spans="1:15" ht="13.5" thickTop="1" x14ac:dyDescent="0.2">
      <c r="A66" s="56"/>
      <c r="B66" s="13" t="s">
        <v>26</v>
      </c>
      <c r="C66" s="16">
        <v>161</v>
      </c>
      <c r="D66" s="16">
        <v>79</v>
      </c>
      <c r="E66" s="16">
        <v>117</v>
      </c>
      <c r="F66" s="16">
        <v>172</v>
      </c>
      <c r="G66" s="16">
        <v>288</v>
      </c>
      <c r="H66" s="16">
        <v>301</v>
      </c>
      <c r="I66" s="16">
        <v>353</v>
      </c>
      <c r="J66" s="16">
        <v>316</v>
      </c>
      <c r="K66" s="16">
        <v>445</v>
      </c>
      <c r="L66" s="16">
        <v>484</v>
      </c>
      <c r="M66" s="16">
        <v>701</v>
      </c>
      <c r="N66" s="16">
        <v>1553</v>
      </c>
      <c r="O66" s="16">
        <v>4970</v>
      </c>
    </row>
    <row r="67" spans="1:15" x14ac:dyDescent="0.2">
      <c r="A67" s="57"/>
      <c r="B67" s="15" t="s">
        <v>27</v>
      </c>
      <c r="C67" s="17">
        <f t="shared" ref="C67:O67" si="7">C66/$O66</f>
        <v>3.2394366197183097E-2</v>
      </c>
      <c r="D67" s="17">
        <f t="shared" si="7"/>
        <v>1.5895372233400401E-2</v>
      </c>
      <c r="E67" s="17">
        <f t="shared" si="7"/>
        <v>2.3541247484909458E-2</v>
      </c>
      <c r="F67" s="17">
        <f>F66/$O66</f>
        <v>3.460764587525151E-2</v>
      </c>
      <c r="G67" s="17">
        <f t="shared" si="7"/>
        <v>5.7947686116700203E-2</v>
      </c>
      <c r="H67" s="17">
        <f t="shared" si="7"/>
        <v>6.0563380281690143E-2</v>
      </c>
      <c r="I67" s="17">
        <f t="shared" si="7"/>
        <v>7.1026156941649904E-2</v>
      </c>
      <c r="J67" s="17">
        <f t="shared" si="7"/>
        <v>6.3581488933601604E-2</v>
      </c>
      <c r="K67" s="17">
        <f t="shared" si="7"/>
        <v>8.9537223340040245E-2</v>
      </c>
      <c r="L67" s="17">
        <f t="shared" si="7"/>
        <v>9.7384305835010065E-2</v>
      </c>
      <c r="M67" s="17">
        <f t="shared" si="7"/>
        <v>0.14104627766599598</v>
      </c>
      <c r="N67" s="17">
        <f t="shared" si="7"/>
        <v>0.31247484909456741</v>
      </c>
      <c r="O67" s="17">
        <f t="shared" si="7"/>
        <v>1</v>
      </c>
    </row>
    <row r="70" spans="1:15" x14ac:dyDescent="0.2">
      <c r="A70" s="35" t="s">
        <v>39</v>
      </c>
      <c r="B70" s="35"/>
    </row>
    <row r="71" spans="1:15" x14ac:dyDescent="0.2">
      <c r="A71" s="39" t="s">
        <v>33</v>
      </c>
    </row>
  </sheetData>
  <mergeCells count="8">
    <mergeCell ref="A7:A12"/>
    <mergeCell ref="A14:A19"/>
    <mergeCell ref="A61:A67"/>
    <mergeCell ref="A53:A59"/>
    <mergeCell ref="A45:A51"/>
    <mergeCell ref="A37:A43"/>
    <mergeCell ref="A29:A35"/>
    <mergeCell ref="A21:A27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AB68F9-851B-437E-9334-9261E418A347}"/>
</file>

<file path=customXml/itemProps2.xml><?xml version="1.0" encoding="utf-8"?>
<ds:datastoreItem xmlns:ds="http://schemas.openxmlformats.org/officeDocument/2006/customXml" ds:itemID="{8D2514AC-FC16-4E42-9DA3-599F653F8D46}"/>
</file>

<file path=customXml/itemProps3.xml><?xml version="1.0" encoding="utf-8"?>
<ds:datastoreItem xmlns:ds="http://schemas.openxmlformats.org/officeDocument/2006/customXml" ds:itemID="{E6266890-9705-42EB-9F4C-C5700FB24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