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30" documentId="8_{C36287D1-3077-4693-A840-67DEDCA95FD4}" xr6:coauthVersionLast="47" xr6:coauthVersionMax="47" xr10:uidLastSave="{0063B245-311D-4A85-9663-404C2D2700A0}"/>
  <bookViews>
    <workbookView xWindow="-120" yWindow="-120" windowWidth="25440" windowHeight="15390" tabRatio="482" xr2:uid="{00000000-000D-0000-FFFF-FFFF00000000}"/>
  </bookViews>
  <sheets>
    <sheet name="Flussi_cagliari" sheetId="1" r:id="rId1"/>
    <sheet name="Varpend_cagliari" sheetId="2" r:id="rId2"/>
  </sheets>
  <definedNames>
    <definedName name="_xlnm._FilterDatabase" localSheetId="0" hidden="1">Flussi_cagliari!$A$5:$B$9</definedName>
    <definedName name="_xlnm._FilterDatabase" localSheetId="1" hidden="1">Varpend_cagliari!$A$5:$E$5</definedName>
    <definedName name="_xlnm.Print_Area" localSheetId="0">Flussi_cagliari!$A$1:$B$72</definedName>
    <definedName name="_xlnm.Print_Area" localSheetId="1">Varpend_cagliari!$A$1:$E$18</definedName>
    <definedName name="Comuni">#REF!</definedName>
    <definedName name="_xlnm.Database">#REF!</definedName>
    <definedName name="Organico_CA">#REF!</definedName>
    <definedName name="_xlnm.Print_Titles" localSheetId="0">Flussi_cagliari!$5:$5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18" i="1"/>
  <c r="E18" i="1"/>
  <c r="C27" i="1"/>
  <c r="E27" i="1"/>
  <c r="C35" i="1"/>
  <c r="E35" i="1"/>
  <c r="C44" i="1"/>
  <c r="E44" i="1"/>
  <c r="C52" i="1"/>
  <c r="E52" i="1"/>
  <c r="C61" i="1"/>
  <c r="E61" i="1"/>
  <c r="C69" i="1"/>
  <c r="E69" i="1"/>
  <c r="G69" i="1" l="1"/>
  <c r="G61" i="1"/>
  <c r="G52" i="1"/>
  <c r="G44" i="1"/>
  <c r="G35" i="1"/>
  <c r="G27" i="1"/>
  <c r="G18" i="1"/>
  <c r="G11" i="1"/>
  <c r="E14" i="2" l="1"/>
  <c r="E13" i="2" l="1"/>
  <c r="E7" i="2"/>
  <c r="E11" i="2" l="1"/>
  <c r="E9" i="2"/>
  <c r="E12" i="2" l="1"/>
  <c r="E10" i="2"/>
  <c r="E8" i="2"/>
</calcChain>
</file>

<file path=xl/sharedStrings.xml><?xml version="1.0" encoding="utf-8"?>
<sst xmlns="http://schemas.openxmlformats.org/spreadsheetml/2006/main" count="107" uniqueCount="36">
  <si>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</si>
  <si>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</si>
  <si>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</si>
  <si>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</si>
  <si>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</si>
  <si>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</si>
  <si>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</si>
  <si>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</si>
  <si>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</si>
  <si>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 2024</t>
  </si>
  <si>
    <t>Definiti 2024</t>
  </si>
  <si>
    <t>Corte d'Appello di Cagliari</t>
  </si>
  <si>
    <t>SEZIONE ORDINARIA</t>
  </si>
  <si>
    <t xml:space="preserve">SEZIONE ASSISE </t>
  </si>
  <si>
    <t>SEZIONE MINORENNI</t>
  </si>
  <si>
    <t>TOTALE PENALE</t>
  </si>
  <si>
    <t>Clearance rate</t>
  </si>
  <si>
    <t>Corte d'Appello di Sassari - Sez. dist. Di Cagliari</t>
  </si>
  <si>
    <t>Tribunale Ordinario di Cagliari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</si>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</sst>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9" fillId="2" borderId="0" xfId="0" applyFont="1" applyFill="1"/>
    <xf numFmtId="4" fontId="6" fillId="2" borderId="0" xfId="0" applyNumberFormat="1" applyFont="1" applyFill="1" applyAlignment="1">
      <alignment horizontal="center" vertical="center"/>
    </xf>
    <xf numFmtId="0" fontId="13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10" fillId="2" borderId="0" xfId="3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4" fillId="2" borderId="0" xfId="4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indent="1"/>
    </xf>
    <xf numFmtId="0" fontId="20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10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165" fontId="20" fillId="0" borderId="0" xfId="0" applyNumberFormat="1" applyFont="1"/>
    <xf numFmtId="3" fontId="8" fillId="4" borderId="11" xfId="0" applyNumberFormat="1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center" wrapText="1"/>
      <protection locked="0"/>
    </xf>
    <xf numFmtId="3" fontId="8" fillId="4" borderId="12" xfId="0" applyNumberFormat="1" applyFont="1" applyFill="1" applyBorder="1" applyAlignment="1">
      <alignment horizontal="right" wrapText="1"/>
    </xf>
    <xf numFmtId="3" fontId="8" fillId="4" borderId="13" xfId="0" applyNumberFormat="1" applyFont="1" applyFill="1" applyBorder="1" applyAlignment="1">
      <alignment horizontal="right" wrapText="1"/>
    </xf>
    <xf numFmtId="165" fontId="21" fillId="0" borderId="2" xfId="0" applyNumberFormat="1" applyFont="1" applyBorder="1"/>
    <xf numFmtId="165" fontId="22" fillId="0" borderId="2" xfId="0" applyNumberFormat="1" applyFont="1" applyBorder="1"/>
    <xf numFmtId="0" fontId="10" fillId="4" borderId="5" xfId="0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tabSelected="1" topLeftCell="A51" zoomScale="110" zoomScaleNormal="110" zoomScaleSheetLayoutView="40" workbookViewId="0">
      <selection activeCell="D77" sqref="D77"/>
    </sheetView>
  </sheetViews>
  <sheetFormatPr defaultColWidth="9.140625" defaultRowHeight="12.75"/>
  <cols>
    <col min="1" max="1" width="17.42578125" style="2" customWidth="1"/>
    <col min="2" max="2" width="20.42578125" style="2" customWidth="1"/>
    <col min="3" max="6" width="9.140625" style="2" customWidth="1"/>
    <col min="7" max="8" width="10" style="2" customWidth="1"/>
    <col min="9" max="10" width="9.140625" style="2"/>
    <col min="11" max="11" width="8.7109375" style="2" customWidth="1"/>
    <col min="12" max="12" width="17" style="2" bestFit="1" customWidth="1"/>
    <col min="13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14.1" customHeight="1">
      <c r="A3" s="64" t="s">
        <v>2</v>
      </c>
      <c r="B3" s="64"/>
      <c r="C3" s="64"/>
      <c r="D3" s="64"/>
      <c r="E3" s="64"/>
      <c r="F3" s="64"/>
      <c r="G3" s="64"/>
    </row>
    <row r="4" spans="1:13" ht="6.75" customHeight="1"/>
    <row r="5" spans="1:13" ht="48.75" customHeight="1">
      <c r="A5" s="4" t="s">
        <v>3</v>
      </c>
      <c r="B5" s="4" t="s">
        <v>4</v>
      </c>
      <c r="C5" s="39" t="s">
        <v>5</v>
      </c>
      <c r="D5" s="39" t="s">
        <v>6</v>
      </c>
      <c r="E5" s="40" t="s">
        <v>7</v>
      </c>
      <c r="F5" s="40" t="s">
        <v>8</v>
      </c>
      <c r="G5" s="53" t="s">
        <v>9</v>
      </c>
      <c r="H5" s="53" t="s">
        <v>10</v>
      </c>
    </row>
    <row r="6" spans="1:13" ht="14.1" customHeight="1">
      <c r="A6" s="65" t="s">
        <v>11</v>
      </c>
      <c r="B6" s="5" t="s">
        <v>12</v>
      </c>
      <c r="C6" s="41">
        <v>1242</v>
      </c>
      <c r="D6" s="41">
        <v>1219</v>
      </c>
      <c r="E6" s="41">
        <v>1108</v>
      </c>
      <c r="F6" s="49">
        <v>1350</v>
      </c>
      <c r="G6" s="56">
        <v>974</v>
      </c>
      <c r="H6" s="56">
        <v>1505</v>
      </c>
    </row>
    <row r="7" spans="1:13" ht="14.1" customHeight="1">
      <c r="A7" s="65"/>
      <c r="B7" s="5" t="s">
        <v>13</v>
      </c>
      <c r="C7" s="42">
        <v>7</v>
      </c>
      <c r="D7" s="42">
        <v>9</v>
      </c>
      <c r="E7" s="42">
        <v>17</v>
      </c>
      <c r="F7" s="50">
        <v>9</v>
      </c>
      <c r="G7" s="56">
        <v>6</v>
      </c>
      <c r="H7" s="56">
        <v>13</v>
      </c>
    </row>
    <row r="8" spans="1:13" ht="14.1" customHeight="1">
      <c r="A8" s="65"/>
      <c r="B8" s="5" t="s">
        <v>14</v>
      </c>
      <c r="C8" s="43">
        <v>11</v>
      </c>
      <c r="D8" s="43">
        <v>11</v>
      </c>
      <c r="E8" s="43">
        <v>16</v>
      </c>
      <c r="F8" s="51">
        <v>16</v>
      </c>
      <c r="G8" s="56">
        <v>8</v>
      </c>
      <c r="H8" s="56">
        <v>10</v>
      </c>
    </row>
    <row r="9" spans="1:13" ht="14.1" customHeight="1">
      <c r="A9" s="65"/>
      <c r="B9" s="6" t="s">
        <v>15</v>
      </c>
      <c r="C9" s="44">
        <v>1260</v>
      </c>
      <c r="D9" s="44">
        <v>1239</v>
      </c>
      <c r="E9" s="44">
        <v>1141</v>
      </c>
      <c r="F9" s="52">
        <v>1375</v>
      </c>
      <c r="G9" s="57">
        <v>988</v>
      </c>
      <c r="H9" s="57">
        <v>1528</v>
      </c>
    </row>
    <row r="10" spans="1:13" ht="7.35" customHeight="1">
      <c r="A10" s="7"/>
      <c r="B10" s="8"/>
      <c r="C10" s="9"/>
      <c r="D10" s="9"/>
      <c r="E10" s="9"/>
      <c r="F10" s="9"/>
      <c r="G10" s="48"/>
      <c r="H10" s="48"/>
    </row>
    <row r="11" spans="1:13" ht="14.45" customHeight="1">
      <c r="A11" s="7"/>
      <c r="B11" s="10" t="s">
        <v>16</v>
      </c>
      <c r="C11" s="62">
        <f t="shared" ref="C11" si="0">D9/C9</f>
        <v>0.98333333333333328</v>
      </c>
      <c r="D11" s="63"/>
      <c r="E11" s="62">
        <f t="shared" ref="E11" si="1">F9/E9</f>
        <v>1.2050832602979842</v>
      </c>
      <c r="F11" s="63"/>
      <c r="G11" s="62">
        <f t="shared" ref="G11" si="2">H9/G9</f>
        <v>1.5465587044534412</v>
      </c>
      <c r="H11" s="63"/>
      <c r="K11" s="33"/>
      <c r="L11" s="34"/>
      <c r="M11" s="34"/>
    </row>
    <row r="12" spans="1:13" ht="14.45" customHeight="1">
      <c r="A12" s="7"/>
      <c r="B12" s="11"/>
      <c r="C12" s="12"/>
      <c r="D12" s="12"/>
      <c r="E12" s="12"/>
      <c r="F12" s="12"/>
      <c r="G12" s="12"/>
      <c r="H12" s="12"/>
      <c r="K12" s="35"/>
      <c r="L12"/>
      <c r="M12"/>
    </row>
    <row r="13" spans="1:13" ht="14.45" customHeight="1">
      <c r="A13" s="65" t="s">
        <v>17</v>
      </c>
      <c r="B13" s="5" t="s">
        <v>12</v>
      </c>
      <c r="C13" s="42">
        <v>918</v>
      </c>
      <c r="D13" s="42">
        <v>897</v>
      </c>
      <c r="E13" s="42">
        <v>677</v>
      </c>
      <c r="F13" s="54">
        <v>1171</v>
      </c>
      <c r="G13" s="56">
        <v>585</v>
      </c>
      <c r="H13" s="56">
        <v>1098</v>
      </c>
      <c r="K13" s="35"/>
      <c r="L13"/>
      <c r="M13"/>
    </row>
    <row r="14" spans="1:13" ht="14.45" customHeight="1">
      <c r="A14" s="65"/>
      <c r="B14" s="5" t="s">
        <v>13</v>
      </c>
      <c r="C14" s="42">
        <v>9</v>
      </c>
      <c r="D14" s="42">
        <v>7</v>
      </c>
      <c r="E14" s="42">
        <v>3</v>
      </c>
      <c r="F14" s="50">
        <v>6</v>
      </c>
      <c r="G14" s="56">
        <v>5</v>
      </c>
      <c r="H14" s="56">
        <v>3</v>
      </c>
      <c r="K14" s="35"/>
      <c r="L14"/>
      <c r="M14"/>
    </row>
    <row r="15" spans="1:13" ht="14.45" customHeight="1">
      <c r="A15" s="65"/>
      <c r="B15" s="5" t="s">
        <v>14</v>
      </c>
      <c r="C15" s="43">
        <v>5</v>
      </c>
      <c r="D15" s="43">
        <v>3</v>
      </c>
      <c r="E15" s="43">
        <v>4</v>
      </c>
      <c r="F15" s="51">
        <v>7</v>
      </c>
      <c r="G15" s="56">
        <v>7</v>
      </c>
      <c r="H15" s="56">
        <v>1</v>
      </c>
      <c r="K15" s="35"/>
      <c r="L15"/>
      <c r="M15"/>
    </row>
    <row r="16" spans="1:13" ht="13.35" customHeight="1">
      <c r="A16" s="65"/>
      <c r="B16" s="6" t="s">
        <v>15</v>
      </c>
      <c r="C16" s="46">
        <v>932</v>
      </c>
      <c r="D16" s="46">
        <v>907</v>
      </c>
      <c r="E16" s="46">
        <v>684</v>
      </c>
      <c r="F16" s="52">
        <v>1184</v>
      </c>
      <c r="G16" s="57">
        <v>597</v>
      </c>
      <c r="H16" s="57">
        <v>1102</v>
      </c>
      <c r="K16" s="35"/>
      <c r="L16"/>
      <c r="M16"/>
    </row>
    <row r="17" spans="1:13" ht="7.35" customHeight="1">
      <c r="A17" s="7"/>
      <c r="B17" s="8"/>
      <c r="C17" s="9"/>
      <c r="D17" s="9"/>
      <c r="E17" s="9"/>
      <c r="F17" s="9"/>
      <c r="G17" s="9"/>
      <c r="H17" s="9"/>
      <c r="K17" s="33"/>
      <c r="L17" s="34"/>
      <c r="M17" s="34"/>
    </row>
    <row r="18" spans="1:13" ht="14.1" customHeight="1">
      <c r="A18" s="7"/>
      <c r="B18" s="10" t="s">
        <v>16</v>
      </c>
      <c r="C18" s="62">
        <f t="shared" ref="C18" si="3">D16/C16</f>
        <v>0.97317596566523601</v>
      </c>
      <c r="D18" s="63"/>
      <c r="E18" s="62">
        <f t="shared" ref="E18" si="4">F16/E16</f>
        <v>1.7309941520467835</v>
      </c>
      <c r="F18" s="63"/>
      <c r="G18" s="62">
        <f t="shared" ref="G18" si="5">H16/G16</f>
        <v>1.845896147403685</v>
      </c>
      <c r="H18" s="63"/>
      <c r="K18" s="35"/>
      <c r="L18"/>
      <c r="M18"/>
    </row>
    <row r="19" spans="1:13" ht="14.45" customHeight="1">
      <c r="A19" s="7"/>
      <c r="B19" s="11"/>
      <c r="C19" s="12"/>
      <c r="D19" s="12"/>
      <c r="E19" s="12"/>
      <c r="F19" s="12"/>
      <c r="G19" s="12"/>
      <c r="H19" s="12"/>
      <c r="K19" s="35"/>
      <c r="L19"/>
      <c r="M19"/>
    </row>
    <row r="20" spans="1:13" ht="14.45" customHeight="1">
      <c r="A20" s="65" t="s">
        <v>18</v>
      </c>
      <c r="B20" s="13" t="s">
        <v>19</v>
      </c>
      <c r="C20" s="42">
        <v>10</v>
      </c>
      <c r="D20" s="42">
        <v>8</v>
      </c>
      <c r="E20" s="42">
        <v>2</v>
      </c>
      <c r="F20" s="50">
        <v>6</v>
      </c>
      <c r="G20" s="56">
        <v>5</v>
      </c>
      <c r="H20" s="56">
        <v>6</v>
      </c>
      <c r="K20" s="35"/>
      <c r="L20"/>
      <c r="M20"/>
    </row>
    <row r="21" spans="1:13" ht="14.45" customHeight="1">
      <c r="A21" s="65" t="s">
        <v>20</v>
      </c>
      <c r="B21" s="13" t="s">
        <v>21</v>
      </c>
      <c r="C21" s="42">
        <v>277</v>
      </c>
      <c r="D21" s="42">
        <v>152</v>
      </c>
      <c r="E21" s="42">
        <v>188</v>
      </c>
      <c r="F21" s="50">
        <v>173</v>
      </c>
      <c r="G21" s="56">
        <v>140</v>
      </c>
      <c r="H21" s="56">
        <v>164</v>
      </c>
      <c r="K21" s="35"/>
      <c r="L21"/>
      <c r="M21"/>
    </row>
    <row r="22" spans="1:13" ht="14.1" customHeight="1">
      <c r="A22" s="65" t="s">
        <v>20</v>
      </c>
      <c r="B22" s="14" t="s">
        <v>22</v>
      </c>
      <c r="C22" s="45">
        <v>4779</v>
      </c>
      <c r="D22" s="45">
        <v>3837</v>
      </c>
      <c r="E22" s="45">
        <v>3152</v>
      </c>
      <c r="F22" s="54">
        <v>4069</v>
      </c>
      <c r="G22" s="56">
        <v>3440</v>
      </c>
      <c r="H22" s="56">
        <v>3629</v>
      </c>
      <c r="K22" s="33"/>
      <c r="L22" s="34"/>
      <c r="M22" s="34"/>
    </row>
    <row r="23" spans="1:13" ht="21.6" customHeight="1">
      <c r="A23" s="65" t="s">
        <v>20</v>
      </c>
      <c r="B23" s="15" t="s">
        <v>23</v>
      </c>
      <c r="C23" s="42">
        <v>49</v>
      </c>
      <c r="D23" s="42">
        <v>65</v>
      </c>
      <c r="E23" s="42">
        <v>32</v>
      </c>
      <c r="F23" s="50">
        <v>50</v>
      </c>
      <c r="G23" s="56">
        <v>38</v>
      </c>
      <c r="H23" s="56">
        <v>38</v>
      </c>
      <c r="K23" s="35"/>
      <c r="L23"/>
      <c r="M23"/>
    </row>
    <row r="24" spans="1:13" ht="14.45" customHeight="1">
      <c r="A24" s="65" t="s">
        <v>20</v>
      </c>
      <c r="B24" s="16" t="s">
        <v>24</v>
      </c>
      <c r="C24" s="47">
        <v>6028</v>
      </c>
      <c r="D24" s="47">
        <v>7434</v>
      </c>
      <c r="E24" s="47">
        <v>8799</v>
      </c>
      <c r="F24" s="55">
        <v>8632</v>
      </c>
      <c r="G24" s="56">
        <v>5790</v>
      </c>
      <c r="H24" s="56">
        <v>5461</v>
      </c>
      <c r="K24" s="35"/>
      <c r="L24"/>
      <c r="M24"/>
    </row>
    <row r="25" spans="1:13" ht="14.45" customHeight="1">
      <c r="A25" s="65" t="s">
        <v>20</v>
      </c>
      <c r="B25" s="10" t="s">
        <v>15</v>
      </c>
      <c r="C25" s="44">
        <v>11143</v>
      </c>
      <c r="D25" s="44">
        <v>11496</v>
      </c>
      <c r="E25" s="44">
        <v>12173</v>
      </c>
      <c r="F25" s="52">
        <v>12930</v>
      </c>
      <c r="G25" s="57">
        <v>9413</v>
      </c>
      <c r="H25" s="57">
        <v>9298</v>
      </c>
      <c r="K25" s="35"/>
      <c r="L25"/>
      <c r="M25"/>
    </row>
    <row r="26" spans="1:13" ht="7.35" customHeight="1">
      <c r="A26" s="7"/>
      <c r="B26" s="11"/>
      <c r="C26" s="9"/>
      <c r="D26" s="9"/>
      <c r="E26" s="9"/>
      <c r="F26" s="9"/>
      <c r="G26" s="9"/>
      <c r="H26" s="9"/>
      <c r="K26" s="35"/>
      <c r="L26"/>
      <c r="M26"/>
    </row>
    <row r="27" spans="1:13" ht="14.1" customHeight="1">
      <c r="A27" s="7"/>
      <c r="B27" s="10" t="s">
        <v>16</v>
      </c>
      <c r="C27" s="62">
        <f t="shared" ref="C27" si="6">D25/C25</f>
        <v>1.0316790810374226</v>
      </c>
      <c r="D27" s="63"/>
      <c r="E27" s="62">
        <f t="shared" ref="E27" si="7">F25/E25</f>
        <v>1.0621868068676579</v>
      </c>
      <c r="F27" s="63"/>
      <c r="G27" s="62">
        <f t="shared" ref="G27" si="8">H25/G25</f>
        <v>0.98778285350047801</v>
      </c>
      <c r="H27" s="63"/>
    </row>
    <row r="28" spans="1:13" ht="14.1" customHeight="1">
      <c r="A28" s="7"/>
      <c r="B28" s="11"/>
      <c r="C28" s="17"/>
      <c r="D28" s="17"/>
      <c r="E28" s="17"/>
      <c r="F28" s="17"/>
      <c r="G28" s="17"/>
      <c r="H28" s="17"/>
    </row>
    <row r="29" spans="1:13" ht="14.1" customHeight="1">
      <c r="A29" s="65" t="s">
        <v>25</v>
      </c>
      <c r="B29" s="13" t="s">
        <v>21</v>
      </c>
      <c r="C29" s="42">
        <v>4</v>
      </c>
      <c r="D29" s="42">
        <v>6</v>
      </c>
      <c r="E29" s="42">
        <v>3</v>
      </c>
      <c r="F29" s="50">
        <v>3</v>
      </c>
      <c r="G29" s="56">
        <v>0</v>
      </c>
      <c r="H29" s="56">
        <v>5</v>
      </c>
    </row>
    <row r="30" spans="1:13" ht="14.1" customHeight="1">
      <c r="A30" s="65" t="s">
        <v>20</v>
      </c>
      <c r="B30" s="14" t="s">
        <v>22</v>
      </c>
      <c r="C30" s="42">
        <v>116</v>
      </c>
      <c r="D30" s="42">
        <v>213</v>
      </c>
      <c r="E30" s="42">
        <v>102</v>
      </c>
      <c r="F30" s="50">
        <v>229</v>
      </c>
      <c r="G30" s="56">
        <v>73</v>
      </c>
      <c r="H30" s="56">
        <v>185</v>
      </c>
    </row>
    <row r="31" spans="1:13" ht="21.6" customHeight="1">
      <c r="A31" s="65" t="s">
        <v>20</v>
      </c>
      <c r="B31" s="15" t="s">
        <v>23</v>
      </c>
      <c r="C31" s="42">
        <v>1</v>
      </c>
      <c r="D31" s="42">
        <v>0</v>
      </c>
      <c r="E31" s="42">
        <v>0</v>
      </c>
      <c r="F31" s="50">
        <v>1</v>
      </c>
      <c r="G31" s="56">
        <v>0</v>
      </c>
      <c r="H31" s="56">
        <v>1</v>
      </c>
    </row>
    <row r="32" spans="1:13" ht="14.1" customHeight="1">
      <c r="A32" s="65" t="s">
        <v>20</v>
      </c>
      <c r="B32" s="16" t="s">
        <v>24</v>
      </c>
      <c r="C32" s="43">
        <v>507</v>
      </c>
      <c r="D32" s="43">
        <v>234</v>
      </c>
      <c r="E32" s="43">
        <v>472</v>
      </c>
      <c r="F32" s="51">
        <v>82</v>
      </c>
      <c r="G32" s="56">
        <v>557</v>
      </c>
      <c r="H32" s="56">
        <v>191</v>
      </c>
    </row>
    <row r="33" spans="1:13" ht="14.1" customHeight="1">
      <c r="A33" s="65" t="s">
        <v>20</v>
      </c>
      <c r="B33" s="10" t="s">
        <v>15</v>
      </c>
      <c r="C33" s="46">
        <v>628</v>
      </c>
      <c r="D33" s="46">
        <v>453</v>
      </c>
      <c r="E33" s="46">
        <v>577</v>
      </c>
      <c r="F33" s="58">
        <v>315</v>
      </c>
      <c r="G33" s="57">
        <v>630</v>
      </c>
      <c r="H33" s="57">
        <v>382</v>
      </c>
    </row>
    <row r="34" spans="1:13" ht="7.35" customHeight="1">
      <c r="A34" s="7"/>
      <c r="B34" s="11"/>
      <c r="C34" s="9"/>
      <c r="D34" s="9"/>
      <c r="E34" s="9"/>
      <c r="F34" s="9"/>
      <c r="G34" s="9"/>
      <c r="H34" s="9"/>
    </row>
    <row r="35" spans="1:13" ht="14.1" customHeight="1">
      <c r="A35" s="7"/>
      <c r="B35" s="10" t="s">
        <v>16</v>
      </c>
      <c r="C35" s="62">
        <f t="shared" ref="C35" si="9">D33/C33</f>
        <v>0.7213375796178344</v>
      </c>
      <c r="D35" s="63"/>
      <c r="E35" s="62">
        <f t="shared" ref="E35" si="10">F33/E33</f>
        <v>0.54592720970537256</v>
      </c>
      <c r="F35" s="63"/>
      <c r="G35" s="62">
        <f t="shared" ref="G35" si="11">H33/G33</f>
        <v>0.6063492063492063</v>
      </c>
      <c r="H35" s="63"/>
    </row>
    <row r="36" spans="1:13" ht="14.1" customHeight="1">
      <c r="A36" s="7"/>
      <c r="B36" s="11"/>
      <c r="C36" s="17"/>
      <c r="D36" s="17"/>
      <c r="E36" s="17"/>
      <c r="F36" s="17"/>
      <c r="G36" s="17"/>
      <c r="H36" s="17"/>
      <c r="K36" s="33"/>
      <c r="L36" s="34"/>
      <c r="M36" s="34"/>
    </row>
    <row r="37" spans="1:13" ht="12.75" customHeight="1">
      <c r="A37" s="66" t="s">
        <v>26</v>
      </c>
      <c r="B37" s="13" t="s">
        <v>19</v>
      </c>
      <c r="C37" s="42">
        <v>1</v>
      </c>
      <c r="D37" s="42">
        <v>0</v>
      </c>
      <c r="E37" s="42">
        <v>2</v>
      </c>
      <c r="F37" s="50">
        <v>2</v>
      </c>
      <c r="G37" s="56">
        <v>0</v>
      </c>
      <c r="H37" s="56">
        <v>3</v>
      </c>
      <c r="K37" s="33"/>
      <c r="L37" s="34"/>
      <c r="M37" s="34"/>
    </row>
    <row r="38" spans="1:13" ht="12.75" customHeight="1">
      <c r="A38" s="67"/>
      <c r="B38" s="13" t="s">
        <v>21</v>
      </c>
      <c r="C38" s="42">
        <v>29</v>
      </c>
      <c r="D38" s="42">
        <v>26</v>
      </c>
      <c r="E38" s="42">
        <v>29</v>
      </c>
      <c r="F38" s="50">
        <v>29</v>
      </c>
      <c r="G38" s="56">
        <v>21</v>
      </c>
      <c r="H38" s="56">
        <v>23</v>
      </c>
      <c r="K38" s="35"/>
      <c r="L38"/>
      <c r="M38"/>
    </row>
    <row r="39" spans="1:13" ht="12.75" customHeight="1">
      <c r="A39" s="67"/>
      <c r="B39" s="14" t="s">
        <v>22</v>
      </c>
      <c r="C39" s="42">
        <v>644</v>
      </c>
      <c r="D39" s="42">
        <v>774</v>
      </c>
      <c r="E39" s="42">
        <v>823</v>
      </c>
      <c r="F39" s="50">
        <v>715</v>
      </c>
      <c r="G39" s="56">
        <v>455</v>
      </c>
      <c r="H39" s="56">
        <v>723</v>
      </c>
      <c r="K39" s="35"/>
      <c r="L39"/>
      <c r="M39"/>
    </row>
    <row r="40" spans="1:13" ht="22.7" customHeight="1">
      <c r="A40" s="67"/>
      <c r="B40" s="15" t="s">
        <v>23</v>
      </c>
      <c r="C40" s="42">
        <v>5</v>
      </c>
      <c r="D40" s="42">
        <v>3</v>
      </c>
      <c r="E40" s="42">
        <v>7</v>
      </c>
      <c r="F40" s="50">
        <v>8</v>
      </c>
      <c r="G40" s="56">
        <v>6</v>
      </c>
      <c r="H40" s="56">
        <v>5</v>
      </c>
      <c r="K40" s="35"/>
      <c r="L40"/>
      <c r="M40"/>
    </row>
    <row r="41" spans="1:13" ht="12.75" customHeight="1">
      <c r="A41" s="67"/>
      <c r="B41" s="16" t="s">
        <v>24</v>
      </c>
      <c r="C41" s="47">
        <v>2325</v>
      </c>
      <c r="D41" s="47">
        <v>2337</v>
      </c>
      <c r="E41" s="47">
        <v>2159</v>
      </c>
      <c r="F41" s="55">
        <v>2701</v>
      </c>
      <c r="G41" s="56">
        <v>2224</v>
      </c>
      <c r="H41" s="56">
        <v>1834</v>
      </c>
      <c r="K41" s="35"/>
      <c r="L41"/>
      <c r="M41"/>
    </row>
    <row r="42" spans="1:13" ht="12.75" customHeight="1">
      <c r="A42" s="68"/>
      <c r="B42" s="10" t="s">
        <v>15</v>
      </c>
      <c r="C42" s="44">
        <v>3004</v>
      </c>
      <c r="D42" s="44">
        <v>3140</v>
      </c>
      <c r="E42" s="44">
        <v>3020</v>
      </c>
      <c r="F42" s="52">
        <v>3455</v>
      </c>
      <c r="G42" s="57">
        <v>2706</v>
      </c>
      <c r="H42" s="57">
        <v>2588</v>
      </c>
      <c r="K42" s="35"/>
      <c r="L42"/>
      <c r="M42"/>
    </row>
    <row r="43" spans="1:13" ht="7.35" customHeight="1">
      <c r="A43" s="7"/>
      <c r="B43" s="11"/>
      <c r="C43" s="9"/>
      <c r="D43" s="9"/>
      <c r="E43" s="9"/>
      <c r="F43" s="9"/>
      <c r="G43" s="9"/>
      <c r="H43" s="9"/>
      <c r="K43" s="33"/>
      <c r="L43" s="34"/>
      <c r="M43" s="34"/>
    </row>
    <row r="44" spans="1:13" ht="14.1" customHeight="1">
      <c r="A44" s="7"/>
      <c r="B44" s="10" t="s">
        <v>16</v>
      </c>
      <c r="C44" s="62">
        <f t="shared" ref="C44" si="12">D42/C42</f>
        <v>1.0452729693741678</v>
      </c>
      <c r="D44" s="63"/>
      <c r="E44" s="62">
        <f t="shared" ref="E44" si="13">F42/E42</f>
        <v>1.1440397350993377</v>
      </c>
      <c r="F44" s="63"/>
      <c r="G44" s="62">
        <f t="shared" ref="G44" si="14">H42/G42</f>
        <v>0.95639320029563935</v>
      </c>
      <c r="H44" s="63"/>
      <c r="K44" s="35"/>
      <c r="L44"/>
      <c r="M44"/>
    </row>
    <row r="45" spans="1:13" ht="14.45" customHeight="1">
      <c r="A45" s="7"/>
      <c r="B45" s="11"/>
      <c r="C45" s="12"/>
      <c r="D45" s="12"/>
      <c r="E45" s="12"/>
      <c r="F45" s="12"/>
      <c r="G45" s="12"/>
      <c r="H45" s="12"/>
      <c r="K45" s="35"/>
      <c r="L45"/>
      <c r="M45"/>
    </row>
    <row r="46" spans="1:13" ht="12.75" customHeight="1">
      <c r="A46" s="66" t="s">
        <v>27</v>
      </c>
      <c r="B46" s="13" t="s">
        <v>21</v>
      </c>
      <c r="C46" s="42">
        <v>25</v>
      </c>
      <c r="D46" s="42">
        <v>25</v>
      </c>
      <c r="E46" s="42">
        <v>30</v>
      </c>
      <c r="F46" s="50">
        <v>24</v>
      </c>
      <c r="G46" s="56">
        <v>28</v>
      </c>
      <c r="H46" s="56">
        <v>32</v>
      </c>
      <c r="K46" s="35"/>
      <c r="L46"/>
      <c r="M46"/>
    </row>
    <row r="47" spans="1:13" ht="22.5" customHeight="1">
      <c r="A47" s="67"/>
      <c r="B47" s="14" t="s">
        <v>22</v>
      </c>
      <c r="C47" s="42">
        <v>647</v>
      </c>
      <c r="D47" s="42">
        <v>657</v>
      </c>
      <c r="E47" s="42">
        <v>647</v>
      </c>
      <c r="F47" s="50">
        <v>690</v>
      </c>
      <c r="G47" s="56">
        <v>701</v>
      </c>
      <c r="H47" s="56">
        <v>747</v>
      </c>
      <c r="K47" s="35"/>
      <c r="L47"/>
      <c r="M47"/>
    </row>
    <row r="48" spans="1:13" ht="34.5" customHeight="1">
      <c r="A48" s="67"/>
      <c r="B48" s="15" t="s">
        <v>23</v>
      </c>
      <c r="C48" s="42">
        <v>11</v>
      </c>
      <c r="D48" s="42">
        <v>11</v>
      </c>
      <c r="E48" s="42">
        <v>3</v>
      </c>
      <c r="F48" s="50">
        <v>10</v>
      </c>
      <c r="G48" s="56">
        <v>3</v>
      </c>
      <c r="H48" s="56">
        <v>3</v>
      </c>
    </row>
    <row r="49" spans="1:8" ht="24" customHeight="1">
      <c r="A49" s="67"/>
      <c r="B49" s="16" t="s">
        <v>24</v>
      </c>
      <c r="C49" s="47">
        <v>1837</v>
      </c>
      <c r="D49" s="47">
        <v>1522</v>
      </c>
      <c r="E49" s="47">
        <v>2374</v>
      </c>
      <c r="F49" s="55">
        <v>1650</v>
      </c>
      <c r="G49" s="56">
        <v>2683</v>
      </c>
      <c r="H49" s="56">
        <v>1308</v>
      </c>
    </row>
    <row r="50" spans="1:8" ht="12.75" customHeight="1">
      <c r="A50" s="68"/>
      <c r="B50" s="10" t="s">
        <v>15</v>
      </c>
      <c r="C50" s="44">
        <v>2520</v>
      </c>
      <c r="D50" s="44">
        <v>2215</v>
      </c>
      <c r="E50" s="44">
        <v>3054</v>
      </c>
      <c r="F50" s="52">
        <v>2374</v>
      </c>
      <c r="G50" s="57">
        <v>3415</v>
      </c>
      <c r="H50" s="57">
        <v>2090</v>
      </c>
    </row>
    <row r="51" spans="1:8" ht="7.35" customHeight="1">
      <c r="A51" s="7"/>
      <c r="B51" s="11"/>
      <c r="C51" s="9"/>
      <c r="D51" s="9"/>
      <c r="E51" s="9"/>
      <c r="F51" s="9"/>
      <c r="G51" s="9"/>
      <c r="H51" s="9"/>
    </row>
    <row r="52" spans="1:8" ht="14.1" customHeight="1">
      <c r="A52" s="7"/>
      <c r="B52" s="10" t="s">
        <v>16</v>
      </c>
      <c r="C52" s="62">
        <f t="shared" ref="C52" si="15">D50/C50</f>
        <v>0.87896825396825395</v>
      </c>
      <c r="D52" s="63"/>
      <c r="E52" s="62">
        <f t="shared" ref="E52" si="16">F50/E50</f>
        <v>0.77734119187950235</v>
      </c>
      <c r="F52" s="63"/>
      <c r="G52" s="62">
        <f t="shared" ref="G52" si="17">H50/G50</f>
        <v>0.61200585651537331</v>
      </c>
      <c r="H52" s="63"/>
    </row>
    <row r="53" spans="1:8" ht="14.1" customHeight="1">
      <c r="A53" s="7"/>
      <c r="B53" s="11"/>
      <c r="C53" s="12"/>
      <c r="D53" s="12"/>
      <c r="E53" s="12"/>
      <c r="F53" s="12"/>
      <c r="G53" s="12"/>
      <c r="H53" s="12"/>
    </row>
    <row r="54" spans="1:8" ht="12.75" customHeight="1">
      <c r="A54" s="66" t="s">
        <v>28</v>
      </c>
      <c r="B54" s="13" t="s">
        <v>19</v>
      </c>
      <c r="C54" s="42">
        <v>3</v>
      </c>
      <c r="D54" s="42">
        <v>5</v>
      </c>
      <c r="E54" s="42">
        <v>1</v>
      </c>
      <c r="F54" s="50">
        <v>3</v>
      </c>
      <c r="G54" s="56">
        <v>3</v>
      </c>
      <c r="H54" s="56">
        <v>1</v>
      </c>
    </row>
    <row r="55" spans="1:8" ht="12.75" customHeight="1">
      <c r="A55" s="67"/>
      <c r="B55" s="13" t="s">
        <v>21</v>
      </c>
      <c r="C55" s="42">
        <v>68</v>
      </c>
      <c r="D55" s="42">
        <v>78</v>
      </c>
      <c r="E55" s="42">
        <v>79</v>
      </c>
      <c r="F55" s="50">
        <v>88</v>
      </c>
      <c r="G55" s="56">
        <v>55</v>
      </c>
      <c r="H55" s="56">
        <v>87</v>
      </c>
    </row>
    <row r="56" spans="1:8" ht="12.75" customHeight="1">
      <c r="A56" s="67"/>
      <c r="B56" s="14" t="s">
        <v>22</v>
      </c>
      <c r="C56" s="45">
        <v>1633</v>
      </c>
      <c r="D56" s="45">
        <v>2139</v>
      </c>
      <c r="E56" s="45">
        <v>2886</v>
      </c>
      <c r="F56" s="54">
        <v>2616</v>
      </c>
      <c r="G56" s="56">
        <v>2118</v>
      </c>
      <c r="H56" s="56">
        <v>2573</v>
      </c>
    </row>
    <row r="57" spans="1:8" ht="22.7" customHeight="1">
      <c r="A57" s="67"/>
      <c r="B57" s="15" t="s">
        <v>23</v>
      </c>
      <c r="C57" s="42">
        <v>40</v>
      </c>
      <c r="D57" s="42">
        <v>22</v>
      </c>
      <c r="E57" s="42">
        <v>14</v>
      </c>
      <c r="F57" s="50">
        <v>35</v>
      </c>
      <c r="G57" s="56">
        <v>14</v>
      </c>
      <c r="H57" s="56">
        <v>13</v>
      </c>
    </row>
    <row r="58" spans="1:8" ht="12.75" customHeight="1">
      <c r="A58" s="67"/>
      <c r="B58" s="16" t="s">
        <v>24</v>
      </c>
      <c r="C58" s="47">
        <v>3560</v>
      </c>
      <c r="D58" s="47">
        <v>3616</v>
      </c>
      <c r="E58" s="47">
        <v>3429</v>
      </c>
      <c r="F58" s="55">
        <v>5020</v>
      </c>
      <c r="G58" s="56">
        <v>2881</v>
      </c>
      <c r="H58" s="56">
        <v>3235</v>
      </c>
    </row>
    <row r="59" spans="1:8" ht="12.75" customHeight="1">
      <c r="A59" s="68"/>
      <c r="B59" s="10" t="s">
        <v>15</v>
      </c>
      <c r="C59" s="44">
        <v>5304</v>
      </c>
      <c r="D59" s="44">
        <v>5860</v>
      </c>
      <c r="E59" s="44">
        <v>6409</v>
      </c>
      <c r="F59" s="52">
        <v>7762</v>
      </c>
      <c r="G59" s="57">
        <v>5071</v>
      </c>
      <c r="H59" s="57">
        <v>5909</v>
      </c>
    </row>
    <row r="60" spans="1:8" ht="7.35" customHeight="1">
      <c r="A60" s="7"/>
      <c r="B60" s="11"/>
      <c r="C60" s="9"/>
      <c r="D60" s="9"/>
      <c r="E60" s="9"/>
      <c r="F60" s="9"/>
      <c r="G60" s="9"/>
      <c r="H60" s="9"/>
    </row>
    <row r="61" spans="1:8" ht="14.1" customHeight="1">
      <c r="A61" s="7"/>
      <c r="B61" s="10" t="s">
        <v>16</v>
      </c>
      <c r="C61" s="62">
        <f t="shared" ref="C61" si="18">D59/C59</f>
        <v>1.1048265460030167</v>
      </c>
      <c r="D61" s="63"/>
      <c r="E61" s="62">
        <f t="shared" ref="E61" si="19">F59/E59</f>
        <v>1.2111093774379778</v>
      </c>
      <c r="F61" s="63"/>
      <c r="G61" s="62">
        <f t="shared" ref="G61" si="20">H59/G59</f>
        <v>1.165253401695918</v>
      </c>
      <c r="H61" s="63"/>
    </row>
    <row r="62" spans="1:8" ht="14.1" customHeight="1">
      <c r="A62" s="7"/>
      <c r="B62" s="11"/>
      <c r="C62" s="12"/>
      <c r="D62" s="12"/>
      <c r="E62" s="12"/>
      <c r="F62" s="12"/>
      <c r="G62" s="12"/>
      <c r="H62" s="12"/>
    </row>
    <row r="63" spans="1:8" ht="14.1" customHeight="1">
      <c r="A63" s="65" t="s">
        <v>29</v>
      </c>
      <c r="B63" s="13" t="s">
        <v>21</v>
      </c>
      <c r="C63" s="42">
        <v>52</v>
      </c>
      <c r="D63" s="42">
        <v>71</v>
      </c>
      <c r="E63" s="42">
        <v>47</v>
      </c>
      <c r="F63" s="50">
        <v>60</v>
      </c>
      <c r="G63" s="56">
        <v>24</v>
      </c>
      <c r="H63" s="56">
        <v>63</v>
      </c>
    </row>
    <row r="64" spans="1:8" ht="14.1" customHeight="1">
      <c r="A64" s="65" t="s">
        <v>20</v>
      </c>
      <c r="B64" s="14" t="s">
        <v>22</v>
      </c>
      <c r="C64" s="45">
        <v>1484</v>
      </c>
      <c r="D64" s="45">
        <v>1285</v>
      </c>
      <c r="E64" s="45">
        <v>1183</v>
      </c>
      <c r="F64" s="54">
        <v>1728</v>
      </c>
      <c r="G64" s="56">
        <v>1305</v>
      </c>
      <c r="H64" s="56">
        <v>1441</v>
      </c>
    </row>
    <row r="65" spans="1:8" ht="27" customHeight="1">
      <c r="A65" s="65" t="s">
        <v>20</v>
      </c>
      <c r="B65" s="15" t="s">
        <v>23</v>
      </c>
      <c r="C65" s="42">
        <v>8</v>
      </c>
      <c r="D65" s="42">
        <v>2</v>
      </c>
      <c r="E65" s="42">
        <v>6</v>
      </c>
      <c r="F65" s="50">
        <v>1</v>
      </c>
      <c r="G65" s="56">
        <v>10</v>
      </c>
      <c r="H65" s="56">
        <v>18</v>
      </c>
    </row>
    <row r="66" spans="1:8" ht="21.75" customHeight="1">
      <c r="A66" s="65" t="s">
        <v>20</v>
      </c>
      <c r="B66" s="16" t="s">
        <v>24</v>
      </c>
      <c r="C66" s="47">
        <v>2425</v>
      </c>
      <c r="D66" s="47">
        <v>5039</v>
      </c>
      <c r="E66" s="47">
        <v>2840</v>
      </c>
      <c r="F66" s="55">
        <v>3706</v>
      </c>
      <c r="G66" s="56">
        <v>2119</v>
      </c>
      <c r="H66" s="56">
        <v>3022</v>
      </c>
    </row>
    <row r="67" spans="1:8" ht="14.1" customHeight="1">
      <c r="A67" s="65" t="s">
        <v>20</v>
      </c>
      <c r="B67" s="10" t="s">
        <v>15</v>
      </c>
      <c r="C67" s="44">
        <v>3969</v>
      </c>
      <c r="D67" s="44">
        <v>6397</v>
      </c>
      <c r="E67" s="44">
        <v>4076</v>
      </c>
      <c r="F67" s="52">
        <v>5495</v>
      </c>
      <c r="G67" s="57">
        <v>3458</v>
      </c>
      <c r="H67" s="57">
        <v>4544</v>
      </c>
    </row>
    <row r="68" spans="1:8" ht="7.35" customHeight="1">
      <c r="A68" s="7"/>
      <c r="B68" s="11"/>
      <c r="C68" s="9"/>
      <c r="D68" s="9"/>
      <c r="E68" s="9"/>
      <c r="F68" s="9"/>
      <c r="G68" s="9"/>
      <c r="H68" s="9"/>
    </row>
    <row r="69" spans="1:8" ht="14.1" customHeight="1">
      <c r="A69" s="7"/>
      <c r="B69" s="10" t="s">
        <v>16</v>
      </c>
      <c r="C69" s="62">
        <f t="shared" ref="C69" si="21">D67/C67</f>
        <v>1.6117409926933737</v>
      </c>
      <c r="D69" s="63"/>
      <c r="E69" s="62">
        <f t="shared" ref="E69" si="22">F67/E67</f>
        <v>1.348135426889107</v>
      </c>
      <c r="F69" s="63"/>
      <c r="G69" s="62">
        <f t="shared" ref="G69" si="23">H67/G67</f>
        <v>1.3140543666859457</v>
      </c>
      <c r="H69" s="63"/>
    </row>
    <row r="70" spans="1:8">
      <c r="A70" s="19"/>
      <c r="B70" s="11"/>
      <c r="C70" s="12"/>
      <c r="D70" s="12"/>
      <c r="E70" s="12"/>
      <c r="F70" s="12"/>
      <c r="G70" s="12"/>
      <c r="H70" s="12"/>
    </row>
    <row r="71" spans="1:8" ht="22.35" customHeight="1">
      <c r="A71" s="69"/>
      <c r="B71" s="69"/>
      <c r="C71" s="69"/>
    </row>
    <row r="72" spans="1:8" ht="29.1" customHeight="1">
      <c r="A72" s="70" t="s">
        <v>30</v>
      </c>
      <c r="B72" s="70"/>
      <c r="C72" s="70"/>
      <c r="D72" s="70"/>
      <c r="E72" s="70"/>
      <c r="F72" s="70"/>
      <c r="G72" s="70"/>
      <c r="H72" s="70"/>
    </row>
  </sheetData>
  <mergeCells count="35">
    <mergeCell ref="G52:H52"/>
    <mergeCell ref="E52:F52"/>
    <mergeCell ref="A72:H72"/>
    <mergeCell ref="E61:F61"/>
    <mergeCell ref="E69:F69"/>
    <mergeCell ref="G61:H61"/>
    <mergeCell ref="G69:H69"/>
    <mergeCell ref="G35:H35"/>
    <mergeCell ref="G44:H44"/>
    <mergeCell ref="E11:F11"/>
    <mergeCell ref="E18:F18"/>
    <mergeCell ref="E27:F27"/>
    <mergeCell ref="E35:F35"/>
    <mergeCell ref="E44:F44"/>
    <mergeCell ref="A37:A42"/>
    <mergeCell ref="A54:A59"/>
    <mergeCell ref="A63:A67"/>
    <mergeCell ref="A46:A50"/>
    <mergeCell ref="A71:C71"/>
    <mergeCell ref="A3:G3"/>
    <mergeCell ref="A6:A9"/>
    <mergeCell ref="A13:A16"/>
    <mergeCell ref="A20:A25"/>
    <mergeCell ref="A29:A33"/>
    <mergeCell ref="G11:H11"/>
    <mergeCell ref="G18:H18"/>
    <mergeCell ref="G27:H27"/>
    <mergeCell ref="C11:D11"/>
    <mergeCell ref="C18:D18"/>
    <mergeCell ref="C27:D27"/>
    <mergeCell ref="C35:D35"/>
    <mergeCell ref="C44:D44"/>
    <mergeCell ref="C52:D52"/>
    <mergeCell ref="C61:D61"/>
    <mergeCell ref="C69:D69"/>
  </mergeCells>
  <conditionalFormatting sqref="C11 E11:H11">
    <cfRule type="cellIs" dxfId="18" priority="29" operator="greaterThan">
      <formula>1</formula>
    </cfRule>
    <cfRule type="cellIs" dxfId="17" priority="30" operator="lessThan">
      <formula>1</formula>
    </cfRule>
  </conditionalFormatting>
  <conditionalFormatting sqref="C18 E18:F18">
    <cfRule type="cellIs" dxfId="16" priority="151" operator="greaterThanOrEqual">
      <formula>1</formula>
    </cfRule>
  </conditionalFormatting>
  <conditionalFormatting sqref="C18 E18:H18">
    <cfRule type="cellIs" dxfId="15" priority="25" operator="greaterThan">
      <formula>1</formula>
    </cfRule>
    <cfRule type="cellIs" dxfId="14" priority="26" operator="lessThan">
      <formula>1</formula>
    </cfRule>
  </conditionalFormatting>
  <conditionalFormatting sqref="C27 E27:H27">
    <cfRule type="cellIs" dxfId="13" priority="21" operator="greaterThan">
      <formula>1</formula>
    </cfRule>
    <cfRule type="cellIs" dxfId="12" priority="22" operator="lessThan">
      <formula>1</formula>
    </cfRule>
  </conditionalFormatting>
  <conditionalFormatting sqref="C35 E35:H35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44 E44:H44">
    <cfRule type="cellIs" dxfId="9" priority="13" operator="greaterThan">
      <formula>1</formula>
    </cfRule>
    <cfRule type="cellIs" dxfId="8" priority="14" operator="lessThan">
      <formula>1</formula>
    </cfRule>
  </conditionalFormatting>
  <conditionalFormatting sqref="C52 E52:H52">
    <cfRule type="cellIs" dxfId="7" priority="9" operator="greaterThan">
      <formula>1</formula>
    </cfRule>
    <cfRule type="cellIs" dxfId="6" priority="10" operator="lessThan">
      <formula>1</formula>
    </cfRule>
  </conditionalFormatting>
  <conditionalFormatting sqref="C61 E61:H61">
    <cfRule type="cellIs" dxfId="5" priority="5" operator="greaterThan">
      <formula>1</formula>
    </cfRule>
    <cfRule type="cellIs" dxfId="4" priority="6" operator="lessThan">
      <formula>1</formula>
    </cfRule>
  </conditionalFormatting>
  <conditionalFormatting sqref="C69 E69:H6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showGridLines="0" zoomScaleNormal="100" workbookViewId="0">
      <selection activeCell="G8" sqref="G8"/>
    </sheetView>
  </sheetViews>
  <sheetFormatPr defaultColWidth="9.140625" defaultRowHeight="12.75"/>
  <cols>
    <col min="1" max="1" width="29.42578125" style="2" customWidth="1"/>
    <col min="2" max="2" width="15.42578125" style="2" customWidth="1"/>
    <col min="3" max="3" width="12.5703125" style="2" customWidth="1"/>
    <col min="4" max="4" width="12.42578125" style="2" customWidth="1"/>
    <col min="5" max="5" width="13.85546875" style="2" customWidth="1"/>
    <col min="6" max="6" width="18.5703125" style="2" customWidth="1"/>
    <col min="7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5" s="18" customFormat="1" ht="15.75">
      <c r="A1" s="20" t="s">
        <v>0</v>
      </c>
    </row>
    <row r="2" spans="1:5" s="18" customFormat="1" ht="15">
      <c r="A2" s="21" t="s">
        <v>31</v>
      </c>
    </row>
    <row r="3" spans="1:5" s="18" customFormat="1" ht="14.1" customHeight="1">
      <c r="A3" s="64" t="s">
        <v>32</v>
      </c>
      <c r="B3" s="64"/>
      <c r="C3" s="64"/>
      <c r="D3" s="64"/>
    </row>
    <row r="4" spans="1:5" s="18" customFormat="1">
      <c r="A4" s="38"/>
    </row>
    <row r="5" spans="1:5" s="18" customFormat="1" ht="33" customHeight="1">
      <c r="A5" s="4" t="s">
        <v>3</v>
      </c>
      <c r="B5" s="30" t="s">
        <v>4</v>
      </c>
      <c r="C5" s="32" t="s">
        <v>33</v>
      </c>
      <c r="D5" s="32" t="s">
        <v>34</v>
      </c>
      <c r="E5" s="31" t="s">
        <v>35</v>
      </c>
    </row>
    <row r="6" spans="1:5" s="18" customFormat="1" ht="8.4499999999999993" customHeight="1">
      <c r="A6" s="7"/>
      <c r="B6" s="22"/>
      <c r="C6" s="23"/>
      <c r="D6" s="23"/>
      <c r="E6" s="23"/>
    </row>
    <row r="7" spans="1:5" s="18" customFormat="1" ht="29.1" customHeight="1">
      <c r="A7" s="24" t="s">
        <v>11</v>
      </c>
      <c r="B7" s="25" t="s">
        <v>15</v>
      </c>
      <c r="C7" s="59">
        <v>1758</v>
      </c>
      <c r="D7" s="61">
        <v>1000</v>
      </c>
      <c r="E7" s="60">
        <f t="shared" ref="E7:E14" si="0">(D7-C7)/C7</f>
        <v>-0.43117178612059159</v>
      </c>
    </row>
    <row r="8" spans="1:5" s="18" customFormat="1" ht="29.1" customHeight="1">
      <c r="A8" s="24" t="s">
        <v>17</v>
      </c>
      <c r="B8" s="25" t="s">
        <v>15</v>
      </c>
      <c r="C8" s="59">
        <v>2107</v>
      </c>
      <c r="D8" s="61">
        <v>1111</v>
      </c>
      <c r="E8" s="60">
        <f t="shared" si="0"/>
        <v>-0.47271001423825343</v>
      </c>
    </row>
    <row r="9" spans="1:5" s="18" customFormat="1" ht="29.1" customHeight="1">
      <c r="A9" s="24" t="s">
        <v>18</v>
      </c>
      <c r="B9" s="25" t="s">
        <v>15</v>
      </c>
      <c r="C9" s="59">
        <v>11402</v>
      </c>
      <c r="D9" s="61">
        <v>9516</v>
      </c>
      <c r="E9" s="60">
        <f t="shared" si="0"/>
        <v>-0.16540957726714611</v>
      </c>
    </row>
    <row r="10" spans="1:5" s="18" customFormat="1" ht="29.1" customHeight="1">
      <c r="A10" s="24" t="s">
        <v>25</v>
      </c>
      <c r="B10" s="25" t="s">
        <v>15</v>
      </c>
      <c r="C10" s="59">
        <v>1524</v>
      </c>
      <c r="D10" s="61">
        <v>2168</v>
      </c>
      <c r="E10" s="60">
        <f t="shared" si="0"/>
        <v>0.4225721784776903</v>
      </c>
    </row>
    <row r="11" spans="1:5" s="18" customFormat="1" ht="29.1" customHeight="1">
      <c r="A11" s="24" t="s">
        <v>26</v>
      </c>
      <c r="B11" s="25" t="s">
        <v>15</v>
      </c>
      <c r="C11" s="59">
        <v>4170</v>
      </c>
      <c r="D11" s="61">
        <v>3219</v>
      </c>
      <c r="E11" s="60">
        <f t="shared" si="0"/>
        <v>-0.22805755395683452</v>
      </c>
    </row>
    <row r="12" spans="1:5" s="18" customFormat="1" ht="33" customHeight="1">
      <c r="A12" s="24" t="s">
        <v>27</v>
      </c>
      <c r="B12" s="25" t="s">
        <v>15</v>
      </c>
      <c r="C12" s="59">
        <v>2615</v>
      </c>
      <c r="D12" s="61">
        <v>4612</v>
      </c>
      <c r="E12" s="60">
        <f t="shared" si="0"/>
        <v>0.7636711281070746</v>
      </c>
    </row>
    <row r="13" spans="1:5" s="18" customFormat="1" ht="33" customHeight="1">
      <c r="A13" s="24" t="s">
        <v>28</v>
      </c>
      <c r="B13" s="25" t="s">
        <v>15</v>
      </c>
      <c r="C13" s="59">
        <v>9014</v>
      </c>
      <c r="D13" s="61">
        <v>3934</v>
      </c>
      <c r="E13" s="60">
        <f t="shared" si="0"/>
        <v>-0.56356778344796987</v>
      </c>
    </row>
    <row r="14" spans="1:5" s="18" customFormat="1" ht="27.75" customHeight="1">
      <c r="A14" s="24" t="s">
        <v>29</v>
      </c>
      <c r="B14" s="25" t="s">
        <v>15</v>
      </c>
      <c r="C14" s="59">
        <v>12663</v>
      </c>
      <c r="D14" s="61">
        <v>5739</v>
      </c>
      <c r="E14" s="60">
        <f t="shared" si="0"/>
        <v>-0.54678986022269604</v>
      </c>
    </row>
    <row r="15" spans="1:5" s="18" customFormat="1" ht="9.75" customHeight="1">
      <c r="A15" s="26"/>
      <c r="B15" s="22"/>
      <c r="C15" s="27"/>
      <c r="D15" s="27"/>
      <c r="E15" s="28"/>
    </row>
    <row r="16" spans="1:5" s="18" customFormat="1" ht="8.4499999999999993" customHeight="1">
      <c r="A16" s="26"/>
      <c r="B16" s="22"/>
      <c r="C16" s="27"/>
      <c r="D16" s="27"/>
      <c r="E16" s="28"/>
    </row>
    <row r="17" spans="1:8" ht="28.35" customHeight="1">
      <c r="A17" s="69"/>
      <c r="B17" s="69"/>
      <c r="C17" s="69"/>
      <c r="D17" s="69"/>
      <c r="E17" s="69"/>
      <c r="F17" s="29"/>
      <c r="G17" s="29"/>
    </row>
    <row r="18" spans="1:8" ht="22.35" customHeight="1">
      <c r="A18" s="70" t="s">
        <v>30</v>
      </c>
      <c r="B18" s="70"/>
      <c r="C18" s="70"/>
      <c r="D18" s="70"/>
      <c r="E18" s="70"/>
      <c r="F18" s="70"/>
      <c r="G18" s="70"/>
      <c r="H18" s="70"/>
    </row>
    <row r="20" spans="1:8" ht="15">
      <c r="D20" s="36"/>
      <c r="E20"/>
      <c r="F20"/>
    </row>
    <row r="21" spans="1:8" ht="15">
      <c r="D21" s="36"/>
      <c r="E21"/>
      <c r="F21"/>
    </row>
    <row r="22" spans="1:8" ht="15">
      <c r="D22" s="36"/>
      <c r="E22"/>
      <c r="F22"/>
    </row>
    <row r="23" spans="1:8" ht="15">
      <c r="D23" s="37"/>
      <c r="E23"/>
      <c r="F23"/>
    </row>
    <row r="24" spans="1:8" ht="15">
      <c r="D24" s="36"/>
      <c r="E24"/>
      <c r="F24"/>
    </row>
    <row r="25" spans="1:8" ht="15">
      <c r="D25" s="36"/>
      <c r="E25"/>
      <c r="F25"/>
    </row>
    <row r="26" spans="1:8" ht="15">
      <c r="D26" s="36"/>
      <c r="E26"/>
      <c r="F26"/>
    </row>
  </sheetData>
  <mergeCells count="3">
    <mergeCell ref="A17:E17"/>
    <mergeCell ref="A3:D3"/>
    <mergeCell ref="A18:H18"/>
  </mergeCells>
  <conditionalFormatting sqref="E7:E14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9B44EE-4EC6-4944-AF7F-90BE2855F361}"/>
</file>

<file path=customXml/itemProps2.xml><?xml version="1.0" encoding="utf-8"?>
<ds:datastoreItem xmlns:ds="http://schemas.openxmlformats.org/officeDocument/2006/customXml" ds:itemID="{F521B0EA-7495-44BD-8B66-C8E6244E2CC3}"/>
</file>

<file path=customXml/itemProps3.xml><?xml version="1.0" encoding="utf-8"?>
<ds:datastoreItem xmlns:ds="http://schemas.openxmlformats.org/officeDocument/2006/customXml" ds:itemID="{029A3948-83B8-42BC-8824-ACD56AA76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2017-02-27T14:48:27Z</dcterms:created>
  <dcterms:modified xsi:type="dcterms:W3CDTF">2025-03-20T10:02:24Z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