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15" documentId="13_ncr:1_{6B49D164-DC42-47E7-83CF-BA85B00AFFF7}" xr6:coauthVersionLast="47" xr6:coauthVersionMax="47" xr10:uidLastSave="{9E9C2EE6-4387-4DD4-9254-82CC33241EA3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O36" i="1"/>
  <c r="N36" i="1"/>
  <c r="L36" i="1"/>
  <c r="K36" i="1"/>
  <c r="J36" i="1"/>
  <c r="I36" i="1"/>
  <c r="H36" i="1"/>
  <c r="G36" i="1"/>
  <c r="F36" i="1"/>
  <c r="E36" i="1"/>
  <c r="D36" i="1"/>
  <c r="C36" i="1"/>
  <c r="O28" i="1" l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8" i="7" l="1"/>
  <c r="F9" i="7"/>
  <c r="F10" i="7" l="1"/>
  <c r="G31" i="6" l="1"/>
  <c r="E31" i="6"/>
  <c r="C31" i="6"/>
  <c r="G22" i="6"/>
  <c r="E22" i="6"/>
  <c r="C22" i="6"/>
  <c r="F7" i="7" l="1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<sst xmlns="http://schemas.openxmlformats.org/spreadsheetml/2006/main" count="111" uniqueCount="37">
  <si>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</si>
  <si>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</si>
  <si>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</si>
  <si>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</si>
  <si>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</si>
  <si>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</si>
  <si>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</si>
  <si>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</si>
  <si>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</si>
  <si>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</si>
  <si>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</si>
  <si>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</si>
  <si>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</si>
  <si>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</si>
  <si>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Campobasso</t>
  </si>
  <si>
    <t>Corte d'Appello di Campobasso</t>
  </si>
  <si>
    <t>Tribunale Ordinario di Isernia</t>
  </si>
  <si>
    <t>Tribunale Ordinario di Larino</t>
  </si>
  <si>
    <t>Tribunale Ordinario di Campobasso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</si>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</sst>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11" fillId="0" borderId="0" xfId="3" applyFont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3" fillId="0" borderId="0" xfId="5" applyFont="1"/>
    <xf numFmtId="0" fontId="3" fillId="0" borderId="0" xfId="4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2" fillId="0" borderId="0" xfId="3" applyFont="1"/>
    <xf numFmtId="0" fontId="14" fillId="3" borderId="3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topLeftCell="A8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28.71093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2.28515625" style="1" customWidth="1"/>
    <col min="11" max="14" width="9.140625" style="1"/>
    <col min="15" max="16" width="11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42" t="s">
        <v>32</v>
      </c>
      <c r="C4"/>
      <c r="D4"/>
      <c r="E4"/>
      <c r="F4"/>
      <c r="G4"/>
      <c r="H4"/>
    </row>
    <row r="5" spans="1:18" x14ac:dyDescent="0.2">
      <c r="E5" s="32"/>
      <c r="F5" s="32"/>
    </row>
    <row r="6" spans="1:18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33</v>
      </c>
      <c r="H6" s="6" t="s">
        <v>34</v>
      </c>
    </row>
    <row r="7" spans="1:18" ht="12.75" customHeight="1" x14ac:dyDescent="0.2">
      <c r="A7" s="50" t="s">
        <v>15</v>
      </c>
      <c r="B7" s="3" t="s">
        <v>19</v>
      </c>
      <c r="C7" s="4">
        <v>392</v>
      </c>
      <c r="D7" s="4">
        <v>359</v>
      </c>
      <c r="E7" s="4">
        <v>485</v>
      </c>
      <c r="F7" s="4">
        <v>447</v>
      </c>
      <c r="G7" s="4">
        <v>424</v>
      </c>
      <c r="H7" s="4">
        <v>402</v>
      </c>
      <c r="N7" s="2"/>
      <c r="O7" s="2"/>
      <c r="P7" s="2"/>
      <c r="Q7" s="2"/>
      <c r="R7" s="2"/>
    </row>
    <row r="8" spans="1:18" ht="12.75" customHeight="1" x14ac:dyDescent="0.2">
      <c r="A8" s="50"/>
      <c r="B8" s="3" t="s">
        <v>20</v>
      </c>
      <c r="C8" s="4">
        <v>103</v>
      </c>
      <c r="D8" s="4">
        <v>145</v>
      </c>
      <c r="E8" s="4">
        <v>127</v>
      </c>
      <c r="F8" s="4">
        <v>86</v>
      </c>
      <c r="G8" s="4">
        <v>139</v>
      </c>
      <c r="H8" s="4">
        <v>104</v>
      </c>
      <c r="N8" s="2"/>
      <c r="O8" s="2"/>
      <c r="P8" s="2"/>
      <c r="Q8" s="2"/>
      <c r="R8" s="2"/>
    </row>
    <row r="9" spans="1:18" ht="12.75" customHeight="1" x14ac:dyDescent="0.2">
      <c r="A9" s="50"/>
      <c r="B9" s="30" t="s">
        <v>21</v>
      </c>
      <c r="C9" s="31">
        <v>57</v>
      </c>
      <c r="D9" s="31">
        <v>71</v>
      </c>
      <c r="E9" s="31">
        <v>62</v>
      </c>
      <c r="F9" s="31">
        <v>42</v>
      </c>
      <c r="G9" s="31">
        <v>63</v>
      </c>
      <c r="H9" s="31">
        <v>46</v>
      </c>
      <c r="N9" s="2"/>
      <c r="O9" s="2"/>
      <c r="P9" s="2"/>
      <c r="Q9" s="2"/>
      <c r="R9" s="2"/>
    </row>
    <row r="10" spans="1:18" ht="12.75" customHeight="1" thickBot="1" x14ac:dyDescent="0.25">
      <c r="A10" s="50"/>
      <c r="B10" s="9" t="s">
        <v>22</v>
      </c>
      <c r="C10" s="10">
        <v>372</v>
      </c>
      <c r="D10" s="10">
        <v>406</v>
      </c>
      <c r="E10" s="9">
        <v>194</v>
      </c>
      <c r="F10" s="10">
        <v>226</v>
      </c>
      <c r="G10" s="10">
        <v>267</v>
      </c>
      <c r="H10" s="10">
        <v>216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0"/>
      <c r="B11" s="13" t="s">
        <v>4</v>
      </c>
      <c r="C11" s="14">
        <v>924</v>
      </c>
      <c r="D11" s="14">
        <v>981</v>
      </c>
      <c r="E11" s="14">
        <v>868</v>
      </c>
      <c r="F11" s="14">
        <v>801</v>
      </c>
      <c r="G11" s="14">
        <v>893</v>
      </c>
      <c r="H11" s="14">
        <v>768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1">
        <f>D11/C11</f>
        <v>1.0616883116883118</v>
      </c>
      <c r="D13" s="52"/>
      <c r="E13" s="51">
        <f>F11/E11</f>
        <v>0.92281105990783407</v>
      </c>
      <c r="F13" s="52"/>
      <c r="G13" s="51">
        <f>H11/G11</f>
        <v>0.8600223964165733</v>
      </c>
      <c r="H13" s="52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0" t="s">
        <v>18</v>
      </c>
      <c r="B15" s="3" t="s">
        <v>19</v>
      </c>
      <c r="C15" s="4">
        <v>1345</v>
      </c>
      <c r="D15" s="4">
        <v>1464</v>
      </c>
      <c r="E15" s="4">
        <v>1456</v>
      </c>
      <c r="F15" s="4">
        <v>1678</v>
      </c>
      <c r="G15" s="4">
        <v>1761</v>
      </c>
      <c r="H15" s="4">
        <v>1690</v>
      </c>
      <c r="N15" s="2"/>
      <c r="O15" s="2"/>
      <c r="P15" s="2"/>
      <c r="Q15" s="2"/>
      <c r="R15" s="2"/>
    </row>
    <row r="16" spans="1:18" x14ac:dyDescent="0.2">
      <c r="A16" s="50" t="s">
        <v>2</v>
      </c>
      <c r="B16" s="3" t="s">
        <v>20</v>
      </c>
      <c r="C16" s="4">
        <v>1550</v>
      </c>
      <c r="D16" s="4">
        <v>1827</v>
      </c>
      <c r="E16" s="4">
        <v>824</v>
      </c>
      <c r="F16" s="4">
        <v>891</v>
      </c>
      <c r="G16" s="4">
        <v>692</v>
      </c>
      <c r="H16" s="4">
        <v>742</v>
      </c>
      <c r="N16" s="2"/>
      <c r="O16" s="2"/>
      <c r="P16" s="2"/>
      <c r="Q16" s="2"/>
      <c r="R16" s="2"/>
    </row>
    <row r="17" spans="1:18" x14ac:dyDescent="0.2">
      <c r="A17" s="50"/>
      <c r="B17" s="3" t="s">
        <v>21</v>
      </c>
      <c r="C17" s="4">
        <v>132</v>
      </c>
      <c r="D17" s="4">
        <v>104</v>
      </c>
      <c r="E17" s="4">
        <v>133</v>
      </c>
      <c r="F17" s="4">
        <v>122</v>
      </c>
      <c r="G17" s="4">
        <v>117</v>
      </c>
      <c r="H17" s="4">
        <v>131</v>
      </c>
      <c r="N17" s="2"/>
      <c r="O17" s="2"/>
      <c r="P17" s="2"/>
      <c r="Q17" s="2"/>
      <c r="R17" s="2"/>
    </row>
    <row r="18" spans="1:18" x14ac:dyDescent="0.2">
      <c r="A18" s="50" t="s">
        <v>2</v>
      </c>
      <c r="B18" s="3" t="s">
        <v>22</v>
      </c>
      <c r="C18" s="4">
        <v>612</v>
      </c>
      <c r="D18" s="4">
        <v>692</v>
      </c>
      <c r="E18" s="4">
        <v>436</v>
      </c>
      <c r="F18" s="4">
        <v>599</v>
      </c>
      <c r="G18" s="4">
        <v>543</v>
      </c>
      <c r="H18" s="4">
        <v>514</v>
      </c>
      <c r="N18" s="2"/>
      <c r="O18" s="2"/>
      <c r="P18" s="2"/>
      <c r="Q18" s="2"/>
      <c r="R18" s="2"/>
    </row>
    <row r="19" spans="1:18" ht="13.5" thickBot="1" x14ac:dyDescent="0.25">
      <c r="A19" s="50" t="s">
        <v>2</v>
      </c>
      <c r="B19" s="9" t="s">
        <v>13</v>
      </c>
      <c r="C19" s="10">
        <v>899</v>
      </c>
      <c r="D19" s="10">
        <v>851</v>
      </c>
      <c r="E19" s="9">
        <v>682</v>
      </c>
      <c r="F19" s="10">
        <v>750</v>
      </c>
      <c r="G19" s="10">
        <v>624</v>
      </c>
      <c r="H19" s="10">
        <v>616</v>
      </c>
      <c r="N19" s="2"/>
      <c r="O19" s="2"/>
      <c r="P19" s="2"/>
      <c r="Q19" s="2"/>
      <c r="R19" s="2"/>
    </row>
    <row r="20" spans="1:18" ht="13.5" thickTop="1" x14ac:dyDescent="0.2">
      <c r="A20" s="50"/>
      <c r="B20" s="13" t="s">
        <v>4</v>
      </c>
      <c r="C20" s="14">
        <v>4538</v>
      </c>
      <c r="D20" s="14">
        <v>4938</v>
      </c>
      <c r="E20" s="14">
        <v>3531</v>
      </c>
      <c r="F20" s="14">
        <v>4040</v>
      </c>
      <c r="G20" s="14">
        <v>3737</v>
      </c>
      <c r="H20" s="14">
        <v>3693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1">
        <f>D20/C20</f>
        <v>1.0881445570736008</v>
      </c>
      <c r="D22" s="52"/>
      <c r="E22" s="51">
        <f>F20/E20</f>
        <v>1.1441517983574059</v>
      </c>
      <c r="F22" s="52"/>
      <c r="G22" s="51">
        <f>H20/G20</f>
        <v>0.98822584961198823</v>
      </c>
      <c r="H22" s="52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0" t="s">
        <v>16</v>
      </c>
      <c r="B24" s="3" t="s">
        <v>19</v>
      </c>
      <c r="C24" s="4">
        <v>739</v>
      </c>
      <c r="D24" s="4">
        <v>623</v>
      </c>
      <c r="E24" s="4">
        <v>663</v>
      </c>
      <c r="F24" s="4">
        <v>708</v>
      </c>
      <c r="G24" s="4">
        <v>522</v>
      </c>
      <c r="H24" s="4">
        <v>648</v>
      </c>
      <c r="N24" s="2"/>
      <c r="O24" s="2"/>
      <c r="P24" s="2"/>
      <c r="Q24" s="2"/>
      <c r="R24" s="2"/>
    </row>
    <row r="25" spans="1:18" x14ac:dyDescent="0.2">
      <c r="A25" s="50" t="s">
        <v>3</v>
      </c>
      <c r="B25" s="3" t="s">
        <v>20</v>
      </c>
      <c r="C25" s="4">
        <v>177</v>
      </c>
      <c r="D25" s="4">
        <v>144</v>
      </c>
      <c r="E25" s="4">
        <v>325</v>
      </c>
      <c r="F25" s="4">
        <v>280</v>
      </c>
      <c r="G25" s="4">
        <v>335</v>
      </c>
      <c r="H25" s="4">
        <v>327</v>
      </c>
      <c r="N25" s="2"/>
      <c r="O25" s="2"/>
      <c r="P25" s="2"/>
      <c r="Q25" s="2"/>
      <c r="R25" s="2"/>
    </row>
    <row r="26" spans="1:18" x14ac:dyDescent="0.2">
      <c r="A26" s="50"/>
      <c r="B26" s="3" t="s">
        <v>21</v>
      </c>
      <c r="C26" s="4">
        <v>233</v>
      </c>
      <c r="D26" s="4">
        <v>35</v>
      </c>
      <c r="E26" s="4">
        <v>148</v>
      </c>
      <c r="F26" s="4">
        <v>78</v>
      </c>
      <c r="G26" s="4">
        <v>137</v>
      </c>
      <c r="H26" s="4">
        <v>146</v>
      </c>
      <c r="N26" s="2"/>
      <c r="O26" s="2"/>
      <c r="P26" s="2"/>
      <c r="Q26" s="2"/>
      <c r="R26" s="2"/>
    </row>
    <row r="27" spans="1:18" x14ac:dyDescent="0.2">
      <c r="A27" s="50" t="s">
        <v>3</v>
      </c>
      <c r="B27" s="3" t="s">
        <v>22</v>
      </c>
      <c r="C27" s="3">
        <v>423</v>
      </c>
      <c r="D27" s="4">
        <v>414</v>
      </c>
      <c r="E27" s="4">
        <v>268</v>
      </c>
      <c r="F27" s="4">
        <v>290</v>
      </c>
      <c r="G27" s="3">
        <v>351</v>
      </c>
      <c r="H27" s="4">
        <v>475</v>
      </c>
      <c r="N27" s="2"/>
      <c r="O27" s="2"/>
      <c r="P27" s="2"/>
      <c r="Q27" s="2"/>
      <c r="R27" s="2"/>
    </row>
    <row r="28" spans="1:18" ht="13.5" thickBot="1" x14ac:dyDescent="0.25">
      <c r="A28" s="50" t="s">
        <v>3</v>
      </c>
      <c r="B28" s="9" t="s">
        <v>13</v>
      </c>
      <c r="C28" s="10">
        <v>523</v>
      </c>
      <c r="D28" s="10">
        <v>536</v>
      </c>
      <c r="E28" s="9">
        <v>390</v>
      </c>
      <c r="F28" s="10">
        <v>406</v>
      </c>
      <c r="G28" s="10">
        <v>388</v>
      </c>
      <c r="H28" s="10">
        <v>382</v>
      </c>
      <c r="N28" s="2"/>
      <c r="O28" s="2"/>
      <c r="P28" s="2"/>
      <c r="Q28" s="2"/>
      <c r="R28" s="2"/>
    </row>
    <row r="29" spans="1:18" ht="13.5" thickTop="1" x14ac:dyDescent="0.2">
      <c r="A29" s="50"/>
      <c r="B29" s="13" t="s">
        <v>4</v>
      </c>
      <c r="C29" s="14">
        <v>2095</v>
      </c>
      <c r="D29" s="14">
        <v>1752</v>
      </c>
      <c r="E29" s="14">
        <v>1794</v>
      </c>
      <c r="F29" s="14">
        <v>1762</v>
      </c>
      <c r="G29" s="14">
        <v>1733</v>
      </c>
      <c r="H29" s="14">
        <v>1978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1">
        <f>D29/C29</f>
        <v>0.83627684964200477</v>
      </c>
      <c r="D31" s="52"/>
      <c r="E31" s="51">
        <f>F29/E29</f>
        <v>0.98216276477146047</v>
      </c>
      <c r="F31" s="52"/>
      <c r="G31" s="51">
        <f>H29/G29</f>
        <v>1.1413733410271205</v>
      </c>
      <c r="H31" s="52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0" t="s">
        <v>17</v>
      </c>
      <c r="B33" s="3" t="s">
        <v>19</v>
      </c>
      <c r="C33" s="4">
        <v>669</v>
      </c>
      <c r="D33" s="4">
        <v>927</v>
      </c>
      <c r="E33" s="4">
        <v>620</v>
      </c>
      <c r="F33" s="4">
        <v>918</v>
      </c>
      <c r="G33" s="4">
        <v>465</v>
      </c>
      <c r="H33" s="4">
        <v>774</v>
      </c>
      <c r="N33" s="2"/>
      <c r="O33" s="2"/>
      <c r="P33" s="2"/>
      <c r="Q33" s="2"/>
      <c r="R33" s="2"/>
    </row>
    <row r="34" spans="1:18" x14ac:dyDescent="0.2">
      <c r="A34" s="50"/>
      <c r="B34" s="3" t="s">
        <v>20</v>
      </c>
      <c r="C34" s="4">
        <v>300</v>
      </c>
      <c r="D34" s="4">
        <v>277</v>
      </c>
      <c r="E34" s="4">
        <v>504</v>
      </c>
      <c r="F34" s="4">
        <v>493</v>
      </c>
      <c r="G34" s="4">
        <v>391</v>
      </c>
      <c r="H34" s="4">
        <v>358</v>
      </c>
      <c r="N34" s="2"/>
      <c r="O34" s="2"/>
      <c r="P34" s="2"/>
      <c r="Q34" s="2"/>
      <c r="R34" s="2"/>
    </row>
    <row r="35" spans="1:18" x14ac:dyDescent="0.2">
      <c r="A35" s="50"/>
      <c r="B35" s="3" t="s">
        <v>21</v>
      </c>
      <c r="C35" s="4">
        <v>70</v>
      </c>
      <c r="D35" s="4">
        <v>60</v>
      </c>
      <c r="E35" s="4">
        <v>95</v>
      </c>
      <c r="F35" s="4">
        <v>107</v>
      </c>
      <c r="G35" s="4">
        <v>61</v>
      </c>
      <c r="H35" s="4">
        <v>78</v>
      </c>
      <c r="N35" s="2"/>
      <c r="O35" s="2"/>
      <c r="P35" s="2"/>
      <c r="Q35" s="2"/>
      <c r="R35" s="2"/>
    </row>
    <row r="36" spans="1:18" x14ac:dyDescent="0.2">
      <c r="A36" s="50"/>
      <c r="B36" s="3" t="s">
        <v>22</v>
      </c>
      <c r="C36" s="3">
        <v>511</v>
      </c>
      <c r="D36" s="4">
        <v>528</v>
      </c>
      <c r="E36" s="4">
        <v>351</v>
      </c>
      <c r="F36" s="4">
        <v>372</v>
      </c>
      <c r="G36" s="4">
        <v>399</v>
      </c>
      <c r="H36" s="4">
        <v>361</v>
      </c>
      <c r="N36" s="2"/>
      <c r="O36" s="2"/>
      <c r="P36" s="2"/>
      <c r="Q36" s="2"/>
      <c r="R36" s="2"/>
    </row>
    <row r="37" spans="1:18" ht="13.5" thickBot="1" x14ac:dyDescent="0.25">
      <c r="A37" s="50"/>
      <c r="B37" s="9" t="s">
        <v>13</v>
      </c>
      <c r="C37" s="10">
        <v>603</v>
      </c>
      <c r="D37" s="10">
        <v>553</v>
      </c>
      <c r="E37" s="9">
        <v>513</v>
      </c>
      <c r="F37" s="10">
        <v>621</v>
      </c>
      <c r="G37" s="10">
        <v>474</v>
      </c>
      <c r="H37" s="10">
        <v>472</v>
      </c>
      <c r="N37" s="2"/>
      <c r="O37" s="2"/>
      <c r="P37" s="2"/>
      <c r="Q37" s="2"/>
      <c r="R37" s="2"/>
    </row>
    <row r="38" spans="1:18" ht="13.5" thickTop="1" x14ac:dyDescent="0.2">
      <c r="A38" s="50"/>
      <c r="B38" s="13" t="s">
        <v>4</v>
      </c>
      <c r="C38" s="14">
        <v>2153</v>
      </c>
      <c r="D38" s="14">
        <v>2345</v>
      </c>
      <c r="E38" s="14">
        <v>2083</v>
      </c>
      <c r="F38" s="14">
        <v>2511</v>
      </c>
      <c r="G38" s="14">
        <v>1790</v>
      </c>
      <c r="H38" s="14">
        <v>2043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1">
        <f>D38/C38</f>
        <v>1.089177891314445</v>
      </c>
      <c r="D40" s="52"/>
      <c r="E40" s="51">
        <f>F38/E38</f>
        <v>1.2054728756601056</v>
      </c>
      <c r="F40" s="52"/>
      <c r="G40" s="51">
        <f>H38/G38</f>
        <v>1.1413407821229051</v>
      </c>
      <c r="H40" s="52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3"/>
      <c r="C42" s="2"/>
      <c r="D42" s="2"/>
    </row>
    <row r="43" spans="1:18" x14ac:dyDescent="0.2">
      <c r="A43" s="47" t="s">
        <v>35</v>
      </c>
      <c r="C43" s="2"/>
      <c r="D43" s="2"/>
    </row>
    <row r="44" spans="1:18" x14ac:dyDescent="0.2">
      <c r="A44" s="34" t="s">
        <v>29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  <row r="59" spans="3:4" x14ac:dyDescent="0.2">
      <c r="C59" s="2"/>
      <c r="D59" s="2"/>
    </row>
  </sheetData>
  <mergeCells count="16"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9" priority="55" operator="greaterThan">
      <formula>1</formula>
    </cfRule>
    <cfRule type="cellIs" dxfId="8" priority="56" operator="lessThan">
      <formula>1</formula>
    </cfRule>
  </conditionalFormatting>
  <conditionalFormatting sqref="C22:H22">
    <cfRule type="cellIs" dxfId="7" priority="87" operator="greaterThan">
      <formula>1</formula>
    </cfRule>
    <cfRule type="cellIs" dxfId="6" priority="88" operator="lessThan">
      <formula>1</formula>
    </cfRule>
  </conditionalFormatting>
  <conditionalFormatting sqref="C31:H31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1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7" t="s">
        <v>14</v>
      </c>
    </row>
    <row r="2" spans="1:11" ht="15" x14ac:dyDescent="0.25">
      <c r="A2" s="8" t="s">
        <v>6</v>
      </c>
    </row>
    <row r="3" spans="1:11" x14ac:dyDescent="0.2">
      <c r="A3" s="11" t="s">
        <v>23</v>
      </c>
    </row>
    <row r="4" spans="1:11" ht="15" x14ac:dyDescent="0.25">
      <c r="A4" s="43" t="s">
        <v>30</v>
      </c>
      <c r="B4"/>
      <c r="C4"/>
      <c r="D4"/>
    </row>
    <row r="6" spans="1:11" ht="44.25" customHeight="1" x14ac:dyDescent="0.2">
      <c r="A6" s="5" t="s">
        <v>1</v>
      </c>
      <c r="B6" s="5" t="s">
        <v>10</v>
      </c>
      <c r="C6" s="24" t="s">
        <v>36</v>
      </c>
      <c r="D6" s="24" t="s">
        <v>31</v>
      </c>
      <c r="E6" s="22"/>
      <c r="F6" s="6" t="s">
        <v>7</v>
      </c>
    </row>
    <row r="7" spans="1:11" s="18" customFormat="1" ht="27" customHeight="1" x14ac:dyDescent="0.25">
      <c r="A7" s="26" t="s">
        <v>15</v>
      </c>
      <c r="B7" s="25" t="s">
        <v>4</v>
      </c>
      <c r="C7" s="28">
        <v>1603</v>
      </c>
      <c r="D7" s="28">
        <v>1708</v>
      </c>
      <c r="E7" s="23"/>
      <c r="F7" s="17">
        <f>(D7-C7)/C7</f>
        <v>6.5502183406113537E-2</v>
      </c>
    </row>
    <row r="8" spans="1:11" s="18" customFormat="1" ht="27" customHeight="1" x14ac:dyDescent="0.25">
      <c r="A8" s="26" t="s">
        <v>18</v>
      </c>
      <c r="B8" s="19" t="s">
        <v>4</v>
      </c>
      <c r="C8" s="27">
        <v>3437</v>
      </c>
      <c r="D8" s="29">
        <v>2695</v>
      </c>
      <c r="E8" s="23"/>
      <c r="F8" s="20">
        <f>(D8-C8)/C8</f>
        <v>-0.21588594704684319</v>
      </c>
    </row>
    <row r="9" spans="1:11" ht="27" customHeight="1" x14ac:dyDescent="0.2">
      <c r="A9" s="26" t="s">
        <v>16</v>
      </c>
      <c r="B9" s="19" t="s">
        <v>4</v>
      </c>
      <c r="C9" s="27">
        <v>3287</v>
      </c>
      <c r="D9" s="29">
        <v>3534</v>
      </c>
      <c r="E9" s="23"/>
      <c r="F9" s="20">
        <f>(D9-C9)/C9</f>
        <v>7.5144508670520235E-2</v>
      </c>
      <c r="H9" s="2"/>
    </row>
    <row r="10" spans="1:11" s="18" customFormat="1" ht="27" customHeight="1" x14ac:dyDescent="0.2">
      <c r="A10" s="26" t="s">
        <v>17</v>
      </c>
      <c r="B10" s="19" t="s">
        <v>4</v>
      </c>
      <c r="C10" s="27">
        <v>2237</v>
      </c>
      <c r="D10" s="29">
        <v>1324</v>
      </c>
      <c r="E10" s="23"/>
      <c r="F10" s="20">
        <f>(D10-C10)/C10</f>
        <v>-0.40813589628967367</v>
      </c>
      <c r="K10" s="1"/>
    </row>
    <row r="11" spans="1:11" x14ac:dyDescent="0.2">
      <c r="C11" s="2"/>
      <c r="D11" s="2"/>
      <c r="E11" s="2"/>
    </row>
    <row r="13" spans="1:11" x14ac:dyDescent="0.2">
      <c r="A13" s="47" t="s">
        <v>35</v>
      </c>
    </row>
    <row r="14" spans="1:11" x14ac:dyDescent="0.2">
      <c r="A14" s="34" t="s">
        <v>29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A38" sqref="A38"/>
    </sheetView>
  </sheetViews>
  <sheetFormatPr defaultColWidth="9.140625" defaultRowHeight="12.75" x14ac:dyDescent="0.2"/>
  <cols>
    <col min="1" max="1" width="15.28515625" style="11" customWidth="1"/>
    <col min="2" max="2" width="30.85546875" style="1" customWidth="1"/>
    <col min="3" max="10" width="11" style="1" customWidth="1"/>
    <col min="11" max="12" width="9.140625" style="1"/>
    <col min="13" max="13" width="8.85546875" style="1" customWidth="1"/>
    <col min="14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3" t="s">
        <v>30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0.25" customHeight="1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3" t="s">
        <v>15</v>
      </c>
      <c r="B7" s="3" t="s">
        <v>19</v>
      </c>
      <c r="C7" s="45">
        <v>0</v>
      </c>
      <c r="D7" s="45">
        <v>0</v>
      </c>
      <c r="E7" s="45">
        <v>0</v>
      </c>
      <c r="F7" s="35">
        <v>2</v>
      </c>
      <c r="G7" s="35">
        <v>3</v>
      </c>
      <c r="H7" s="35">
        <v>5</v>
      </c>
      <c r="I7" s="35">
        <v>14</v>
      </c>
      <c r="J7" s="35">
        <v>76</v>
      </c>
      <c r="K7" s="35">
        <v>190</v>
      </c>
      <c r="L7" s="35">
        <v>265</v>
      </c>
      <c r="M7" s="35">
        <v>420</v>
      </c>
      <c r="N7" s="35">
        <v>403</v>
      </c>
      <c r="O7" s="36">
        <v>1378</v>
      </c>
    </row>
    <row r="8" spans="1:15" x14ac:dyDescent="0.2">
      <c r="A8" s="54"/>
      <c r="B8" s="3" t="s">
        <v>20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37">
        <v>5</v>
      </c>
      <c r="M8" s="37">
        <v>26</v>
      </c>
      <c r="N8" s="37">
        <v>117</v>
      </c>
      <c r="O8" s="36">
        <v>148</v>
      </c>
    </row>
    <row r="9" spans="1:15" x14ac:dyDescent="0.2">
      <c r="A9" s="54"/>
      <c r="B9" s="30" t="s">
        <v>21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1</v>
      </c>
      <c r="M9" s="35">
        <v>8</v>
      </c>
      <c r="N9" s="35">
        <v>59</v>
      </c>
      <c r="O9" s="36">
        <v>68</v>
      </c>
    </row>
    <row r="10" spans="1:15" ht="13.5" thickBot="1" x14ac:dyDescent="0.25">
      <c r="A10" s="54"/>
      <c r="B10" s="9" t="s">
        <v>22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39">
        <v>1</v>
      </c>
      <c r="L10" s="39">
        <v>1</v>
      </c>
      <c r="M10" s="39">
        <v>4</v>
      </c>
      <c r="N10" s="39">
        <v>108</v>
      </c>
      <c r="O10" s="40">
        <v>114</v>
      </c>
    </row>
    <row r="11" spans="1:15" ht="13.5" thickTop="1" x14ac:dyDescent="0.2">
      <c r="A11" s="54"/>
      <c r="B11" s="13" t="s">
        <v>11</v>
      </c>
      <c r="C11" s="49">
        <v>0</v>
      </c>
      <c r="D11" s="49">
        <v>0</v>
      </c>
      <c r="E11" s="49">
        <v>0</v>
      </c>
      <c r="F11" s="38">
        <v>2</v>
      </c>
      <c r="G11" s="38">
        <v>3</v>
      </c>
      <c r="H11" s="38">
        <v>5</v>
      </c>
      <c r="I11" s="38">
        <v>14</v>
      </c>
      <c r="J11" s="38">
        <v>76</v>
      </c>
      <c r="K11" s="38">
        <v>191</v>
      </c>
      <c r="L11" s="38">
        <v>272</v>
      </c>
      <c r="M11" s="38">
        <v>458</v>
      </c>
      <c r="N11" s="38">
        <v>687</v>
      </c>
      <c r="O11" s="38">
        <v>1708</v>
      </c>
    </row>
    <row r="12" spans="1:15" x14ac:dyDescent="0.2">
      <c r="A12" s="55"/>
      <c r="B12" s="15" t="s">
        <v>12</v>
      </c>
      <c r="C12" s="16">
        <f t="shared" ref="C12:O12" si="0">C11/$O11</f>
        <v>0</v>
      </c>
      <c r="D12" s="16">
        <f t="shared" si="0"/>
        <v>0</v>
      </c>
      <c r="E12" s="16">
        <f t="shared" si="0"/>
        <v>0</v>
      </c>
      <c r="F12" s="16">
        <f>F11/$O11</f>
        <v>1.17096018735363E-3</v>
      </c>
      <c r="G12" s="16">
        <f t="shared" si="0"/>
        <v>1.756440281030445E-3</v>
      </c>
      <c r="H12" s="16">
        <f t="shared" si="0"/>
        <v>2.9274004683840752E-3</v>
      </c>
      <c r="I12" s="16">
        <f t="shared" si="0"/>
        <v>8.1967213114754103E-3</v>
      </c>
      <c r="J12" s="16">
        <f t="shared" si="0"/>
        <v>4.449648711943794E-2</v>
      </c>
      <c r="K12" s="16">
        <f t="shared" si="0"/>
        <v>0.11182669789227166</v>
      </c>
      <c r="L12" s="16">
        <f t="shared" si="0"/>
        <v>0.15925058548009369</v>
      </c>
      <c r="M12" s="16">
        <f t="shared" si="0"/>
        <v>0.26814988290398128</v>
      </c>
      <c r="N12" s="16">
        <f t="shared" si="0"/>
        <v>0.4022248243559719</v>
      </c>
      <c r="O12" s="16">
        <f t="shared" si="0"/>
        <v>1</v>
      </c>
    </row>
    <row r="14" spans="1:15" ht="12.75" customHeight="1" x14ac:dyDescent="0.2">
      <c r="A14" s="53" t="s">
        <v>18</v>
      </c>
      <c r="B14" s="3" t="s">
        <v>19</v>
      </c>
      <c r="C14" s="37">
        <v>1</v>
      </c>
      <c r="D14" s="44">
        <v>0</v>
      </c>
      <c r="E14" s="44">
        <v>0</v>
      </c>
      <c r="F14" s="44">
        <v>1</v>
      </c>
      <c r="G14" s="44">
        <v>2</v>
      </c>
      <c r="H14" s="37">
        <v>6</v>
      </c>
      <c r="I14" s="37">
        <v>14</v>
      </c>
      <c r="J14" s="37">
        <v>42</v>
      </c>
      <c r="K14" s="37">
        <v>162</v>
      </c>
      <c r="L14" s="37">
        <v>252</v>
      </c>
      <c r="M14" s="37">
        <v>355</v>
      </c>
      <c r="N14" s="37">
        <v>1309</v>
      </c>
      <c r="O14" s="36">
        <v>2144</v>
      </c>
    </row>
    <row r="15" spans="1:15" x14ac:dyDescent="0.2">
      <c r="A15" s="54"/>
      <c r="B15" s="3" t="s">
        <v>20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35">
        <v>4</v>
      </c>
      <c r="M15" s="35">
        <v>40</v>
      </c>
      <c r="N15" s="35">
        <v>203</v>
      </c>
      <c r="O15" s="36">
        <v>247</v>
      </c>
    </row>
    <row r="16" spans="1:15" x14ac:dyDescent="0.2">
      <c r="A16" s="54"/>
      <c r="B16" s="3" t="s">
        <v>21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37">
        <v>4</v>
      </c>
      <c r="M16" s="37">
        <v>24</v>
      </c>
      <c r="N16" s="37">
        <v>97</v>
      </c>
      <c r="O16" s="36">
        <v>125</v>
      </c>
    </row>
    <row r="17" spans="1:15" x14ac:dyDescent="0.2">
      <c r="A17" s="54"/>
      <c r="B17" s="3" t="s">
        <v>22</v>
      </c>
      <c r="C17" s="45">
        <v>1</v>
      </c>
      <c r="D17" s="35">
        <v>1</v>
      </c>
      <c r="E17" s="45">
        <v>0</v>
      </c>
      <c r="F17" s="45">
        <v>0</v>
      </c>
      <c r="G17" s="45">
        <v>0</v>
      </c>
      <c r="H17" s="45">
        <v>2</v>
      </c>
      <c r="I17" s="35">
        <v>1</v>
      </c>
      <c r="J17" s="45">
        <v>0</v>
      </c>
      <c r="K17" s="45">
        <v>3</v>
      </c>
      <c r="L17" s="35">
        <v>4</v>
      </c>
      <c r="M17" s="45">
        <v>0</v>
      </c>
      <c r="N17" s="35">
        <v>64</v>
      </c>
      <c r="O17" s="36">
        <v>76</v>
      </c>
    </row>
    <row r="18" spans="1:15" ht="13.5" thickBot="1" x14ac:dyDescent="0.25">
      <c r="A18" s="54"/>
      <c r="B18" s="9" t="s">
        <v>13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1</v>
      </c>
      <c r="J18" s="46">
        <v>0</v>
      </c>
      <c r="K18" s="46">
        <v>1</v>
      </c>
      <c r="L18" s="39">
        <v>2</v>
      </c>
      <c r="M18" s="39">
        <v>2</v>
      </c>
      <c r="N18" s="39">
        <v>97</v>
      </c>
      <c r="O18" s="40">
        <v>103</v>
      </c>
    </row>
    <row r="19" spans="1:15" ht="13.5" thickTop="1" x14ac:dyDescent="0.2">
      <c r="A19" s="54"/>
      <c r="B19" s="13" t="s">
        <v>11</v>
      </c>
      <c r="C19" s="41">
        <v>2</v>
      </c>
      <c r="D19" s="41">
        <v>1</v>
      </c>
      <c r="E19" s="48">
        <v>0</v>
      </c>
      <c r="F19" s="48">
        <v>1</v>
      </c>
      <c r="G19" s="48">
        <v>2</v>
      </c>
      <c r="H19" s="41">
        <v>8</v>
      </c>
      <c r="I19" s="41">
        <v>16</v>
      </c>
      <c r="J19" s="41">
        <v>42</v>
      </c>
      <c r="K19" s="41">
        <v>166</v>
      </c>
      <c r="L19" s="41">
        <v>266</v>
      </c>
      <c r="M19" s="41">
        <v>421</v>
      </c>
      <c r="N19" s="41">
        <v>1770</v>
      </c>
      <c r="O19" s="41">
        <v>2695</v>
      </c>
    </row>
    <row r="20" spans="1:15" x14ac:dyDescent="0.2">
      <c r="A20" s="55"/>
      <c r="B20" s="15" t="s">
        <v>12</v>
      </c>
      <c r="C20" s="16">
        <f t="shared" ref="C20:O20" si="1">C19/$O19</f>
        <v>7.4211502782931351E-4</v>
      </c>
      <c r="D20" s="16">
        <f t="shared" si="1"/>
        <v>3.7105751391465676E-4</v>
      </c>
      <c r="E20" s="16">
        <f t="shared" si="1"/>
        <v>0</v>
      </c>
      <c r="F20" s="16">
        <f>F19/$O19</f>
        <v>3.7105751391465676E-4</v>
      </c>
      <c r="G20" s="16">
        <f t="shared" si="1"/>
        <v>7.4211502782931351E-4</v>
      </c>
      <c r="H20" s="16">
        <f t="shared" si="1"/>
        <v>2.968460111317254E-3</v>
      </c>
      <c r="I20" s="16">
        <f t="shared" si="1"/>
        <v>5.9369202226345081E-3</v>
      </c>
      <c r="J20" s="16">
        <f t="shared" si="1"/>
        <v>1.5584415584415584E-2</v>
      </c>
      <c r="K20" s="16">
        <f t="shared" si="1"/>
        <v>6.1595547309833021E-2</v>
      </c>
      <c r="L20" s="16">
        <f t="shared" si="1"/>
        <v>9.8701298701298706E-2</v>
      </c>
      <c r="M20" s="16">
        <f t="shared" si="1"/>
        <v>0.15621521335807051</v>
      </c>
      <c r="N20" s="16">
        <f t="shared" si="1"/>
        <v>0.6567717996289425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3" t="s">
        <v>16</v>
      </c>
      <c r="B22" s="3" t="s">
        <v>19</v>
      </c>
      <c r="C22" s="37">
        <v>40</v>
      </c>
      <c r="D22" s="37">
        <v>14</v>
      </c>
      <c r="E22" s="37">
        <v>13</v>
      </c>
      <c r="F22" s="37">
        <v>40</v>
      </c>
      <c r="G22" s="37">
        <v>58</v>
      </c>
      <c r="H22" s="37">
        <v>77</v>
      </c>
      <c r="I22" s="37">
        <v>195</v>
      </c>
      <c r="J22" s="37">
        <v>233</v>
      </c>
      <c r="K22" s="37">
        <v>374</v>
      </c>
      <c r="L22" s="37">
        <v>429</v>
      </c>
      <c r="M22" s="37">
        <v>478</v>
      </c>
      <c r="N22" s="37">
        <v>484</v>
      </c>
      <c r="O22" s="36">
        <v>2435</v>
      </c>
    </row>
    <row r="23" spans="1:15" x14ac:dyDescent="0.2">
      <c r="A23" s="54"/>
      <c r="B23" s="3" t="s">
        <v>20</v>
      </c>
      <c r="C23" s="45">
        <v>0</v>
      </c>
      <c r="D23" s="45">
        <v>1</v>
      </c>
      <c r="E23" s="45">
        <v>0</v>
      </c>
      <c r="F23" s="45">
        <v>0</v>
      </c>
      <c r="G23" s="45">
        <v>0</v>
      </c>
      <c r="H23" s="45">
        <v>0</v>
      </c>
      <c r="I23" s="35">
        <v>4</v>
      </c>
      <c r="J23" s="35">
        <v>35</v>
      </c>
      <c r="K23" s="35">
        <v>60</v>
      </c>
      <c r="L23" s="35">
        <v>56</v>
      </c>
      <c r="M23" s="35">
        <v>111</v>
      </c>
      <c r="N23" s="35">
        <v>173</v>
      </c>
      <c r="O23" s="36">
        <v>440</v>
      </c>
    </row>
    <row r="24" spans="1:15" x14ac:dyDescent="0.2">
      <c r="A24" s="54"/>
      <c r="B24" s="3" t="s">
        <v>21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5</v>
      </c>
      <c r="J24" s="37">
        <v>13</v>
      </c>
      <c r="K24" s="37">
        <v>30</v>
      </c>
      <c r="L24" s="37">
        <v>176</v>
      </c>
      <c r="M24" s="37">
        <v>113</v>
      </c>
      <c r="N24" s="37">
        <v>131</v>
      </c>
      <c r="O24" s="36">
        <v>468</v>
      </c>
    </row>
    <row r="25" spans="1:15" x14ac:dyDescent="0.2">
      <c r="A25" s="54"/>
      <c r="B25" s="3" t="s">
        <v>22</v>
      </c>
      <c r="C25" s="45">
        <v>0</v>
      </c>
      <c r="D25" s="45">
        <v>0</v>
      </c>
      <c r="E25" s="45">
        <v>0</v>
      </c>
      <c r="F25" s="45">
        <v>1</v>
      </c>
      <c r="G25" s="35">
        <v>3</v>
      </c>
      <c r="H25" s="35">
        <v>2</v>
      </c>
      <c r="I25" s="45">
        <v>0</v>
      </c>
      <c r="J25" s="45">
        <v>0</v>
      </c>
      <c r="K25" s="45">
        <v>0</v>
      </c>
      <c r="L25" s="45">
        <v>1</v>
      </c>
      <c r="M25" s="35">
        <v>3</v>
      </c>
      <c r="N25" s="35">
        <v>38</v>
      </c>
      <c r="O25" s="36">
        <v>48</v>
      </c>
    </row>
    <row r="26" spans="1:15" ht="13.5" thickBot="1" x14ac:dyDescent="0.25">
      <c r="A26" s="54"/>
      <c r="B26" s="9" t="s">
        <v>13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39">
        <v>1</v>
      </c>
      <c r="J26" s="46">
        <v>0</v>
      </c>
      <c r="K26" s="39">
        <v>3</v>
      </c>
      <c r="L26" s="39">
        <v>7</v>
      </c>
      <c r="M26" s="39">
        <v>17</v>
      </c>
      <c r="N26" s="39">
        <v>115</v>
      </c>
      <c r="O26" s="40">
        <v>143</v>
      </c>
    </row>
    <row r="27" spans="1:15" ht="13.5" thickTop="1" x14ac:dyDescent="0.2">
      <c r="A27" s="54"/>
      <c r="B27" s="13" t="s">
        <v>11</v>
      </c>
      <c r="C27" s="41">
        <v>40</v>
      </c>
      <c r="D27" s="41">
        <v>15</v>
      </c>
      <c r="E27" s="41">
        <v>13</v>
      </c>
      <c r="F27" s="41">
        <v>41</v>
      </c>
      <c r="G27" s="41">
        <v>61</v>
      </c>
      <c r="H27" s="41">
        <v>79</v>
      </c>
      <c r="I27" s="41">
        <v>205</v>
      </c>
      <c r="J27" s="41">
        <v>281</v>
      </c>
      <c r="K27" s="41">
        <v>467</v>
      </c>
      <c r="L27" s="41">
        <v>669</v>
      </c>
      <c r="M27" s="41">
        <v>722</v>
      </c>
      <c r="N27" s="41">
        <v>941</v>
      </c>
      <c r="O27" s="41">
        <v>3534</v>
      </c>
    </row>
    <row r="28" spans="1:15" x14ac:dyDescent="0.2">
      <c r="A28" s="55"/>
      <c r="B28" s="15" t="s">
        <v>12</v>
      </c>
      <c r="C28" s="16">
        <f t="shared" ref="C28:O28" si="2">C27/$O27</f>
        <v>1.1318619128466326E-2</v>
      </c>
      <c r="D28" s="16">
        <f t="shared" si="2"/>
        <v>4.2444821731748728E-3</v>
      </c>
      <c r="E28" s="16">
        <f t="shared" si="2"/>
        <v>3.6785512167515563E-3</v>
      </c>
      <c r="F28" s="16">
        <f>F27/$O27</f>
        <v>1.1601584606677985E-2</v>
      </c>
      <c r="G28" s="16">
        <f t="shared" si="2"/>
        <v>1.7260894170911149E-2</v>
      </c>
      <c r="H28" s="16">
        <f t="shared" si="2"/>
        <v>2.2354272778720995E-2</v>
      </c>
      <c r="I28" s="16">
        <f t="shared" si="2"/>
        <v>5.8007923033389926E-2</v>
      </c>
      <c r="J28" s="16">
        <f t="shared" si="2"/>
        <v>7.9513299377475949E-2</v>
      </c>
      <c r="K28" s="16">
        <f t="shared" si="2"/>
        <v>0.13214487832484437</v>
      </c>
      <c r="L28" s="16">
        <f t="shared" si="2"/>
        <v>0.18930390492359933</v>
      </c>
      <c r="M28" s="16">
        <f t="shared" si="2"/>
        <v>0.20430107526881722</v>
      </c>
      <c r="N28" s="16">
        <f t="shared" si="2"/>
        <v>0.26627051499717036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3" t="s">
        <v>17</v>
      </c>
      <c r="B30" s="3" t="s">
        <v>19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37">
        <v>1</v>
      </c>
      <c r="J30" s="37">
        <v>3</v>
      </c>
      <c r="K30" s="37">
        <v>23</v>
      </c>
      <c r="L30" s="37">
        <v>148</v>
      </c>
      <c r="M30" s="37">
        <v>232</v>
      </c>
      <c r="N30" s="37">
        <v>388</v>
      </c>
      <c r="O30" s="36">
        <v>795</v>
      </c>
    </row>
    <row r="31" spans="1:15" x14ac:dyDescent="0.2">
      <c r="A31" s="54"/>
      <c r="B31" s="3" t="s">
        <v>20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35">
        <v>6</v>
      </c>
      <c r="M31" s="35">
        <v>45</v>
      </c>
      <c r="N31" s="35">
        <v>224</v>
      </c>
      <c r="O31" s="36">
        <v>275</v>
      </c>
    </row>
    <row r="32" spans="1:15" x14ac:dyDescent="0.2">
      <c r="A32" s="54"/>
      <c r="B32" s="3" t="s">
        <v>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37">
        <v>1</v>
      </c>
      <c r="M32" s="37">
        <v>14</v>
      </c>
      <c r="N32" s="37">
        <v>52</v>
      </c>
      <c r="O32" s="36">
        <v>67</v>
      </c>
    </row>
    <row r="33" spans="1:15" x14ac:dyDescent="0.2">
      <c r="A33" s="54"/>
      <c r="B33" s="3" t="s">
        <v>22</v>
      </c>
      <c r="C33" s="35">
        <v>2</v>
      </c>
      <c r="D33" s="45">
        <v>0</v>
      </c>
      <c r="E33" s="45">
        <v>0</v>
      </c>
      <c r="F33" s="45">
        <v>0</v>
      </c>
      <c r="G33" s="45">
        <v>0</v>
      </c>
      <c r="H33" s="45">
        <v>1</v>
      </c>
      <c r="I33" s="35">
        <v>1</v>
      </c>
      <c r="J33" s="35">
        <v>2</v>
      </c>
      <c r="K33" s="35">
        <v>1</v>
      </c>
      <c r="L33" s="35">
        <v>1</v>
      </c>
      <c r="M33" s="35">
        <v>4</v>
      </c>
      <c r="N33" s="35">
        <v>70</v>
      </c>
      <c r="O33" s="36">
        <v>82</v>
      </c>
    </row>
    <row r="34" spans="1:15" ht="13.5" thickBot="1" x14ac:dyDescent="0.25">
      <c r="A34" s="54"/>
      <c r="B34" s="9" t="s">
        <v>13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1</v>
      </c>
      <c r="L34" s="39">
        <v>2</v>
      </c>
      <c r="M34" s="39">
        <v>7</v>
      </c>
      <c r="N34" s="39">
        <v>95</v>
      </c>
      <c r="O34" s="40">
        <v>105</v>
      </c>
    </row>
    <row r="35" spans="1:15" ht="13.5" thickTop="1" x14ac:dyDescent="0.2">
      <c r="A35" s="54"/>
      <c r="B35" s="13" t="s">
        <v>11</v>
      </c>
      <c r="C35" s="41">
        <v>2</v>
      </c>
      <c r="D35" s="48">
        <v>0</v>
      </c>
      <c r="E35" s="48">
        <v>0</v>
      </c>
      <c r="F35" s="48">
        <v>0</v>
      </c>
      <c r="G35" s="48">
        <v>0</v>
      </c>
      <c r="H35" s="41">
        <v>1</v>
      </c>
      <c r="I35" s="41">
        <v>2</v>
      </c>
      <c r="J35" s="41">
        <v>5</v>
      </c>
      <c r="K35" s="41">
        <v>25</v>
      </c>
      <c r="L35" s="41">
        <v>158</v>
      </c>
      <c r="M35" s="41">
        <v>302</v>
      </c>
      <c r="N35" s="41">
        <v>829</v>
      </c>
      <c r="O35" s="41">
        <v>1324</v>
      </c>
    </row>
    <row r="36" spans="1:15" x14ac:dyDescent="0.2">
      <c r="A36" s="55"/>
      <c r="B36" s="15" t="s">
        <v>12</v>
      </c>
      <c r="C36" s="16">
        <f t="shared" ref="C36:O36" si="3">C35/$O35</f>
        <v>1.5105740181268882E-3</v>
      </c>
      <c r="D36" s="16">
        <f t="shared" si="3"/>
        <v>0</v>
      </c>
      <c r="E36" s="16">
        <f t="shared" si="3"/>
        <v>0</v>
      </c>
      <c r="F36" s="16">
        <f>F35/$O35</f>
        <v>0</v>
      </c>
      <c r="G36" s="16">
        <f t="shared" si="3"/>
        <v>0</v>
      </c>
      <c r="H36" s="16">
        <f t="shared" si="3"/>
        <v>7.5528700906344411E-4</v>
      </c>
      <c r="I36" s="16">
        <f t="shared" si="3"/>
        <v>1.5105740181268882E-3</v>
      </c>
      <c r="J36" s="16">
        <f t="shared" si="3"/>
        <v>3.7764350453172208E-3</v>
      </c>
      <c r="K36" s="16">
        <f t="shared" si="3"/>
        <v>1.8882175226586102E-2</v>
      </c>
      <c r="L36" s="16">
        <f t="shared" si="3"/>
        <v>0.11933534743202417</v>
      </c>
      <c r="M36" s="16">
        <f>M35/$O35</f>
        <v>0.22809667673716011</v>
      </c>
      <c r="N36" s="16">
        <f t="shared" si="3"/>
        <v>0.6261329305135952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7" t="s">
        <v>35</v>
      </c>
    </row>
    <row r="39" spans="1:15" x14ac:dyDescent="0.2">
      <c r="A39" s="34" t="s">
        <v>29</v>
      </c>
    </row>
  </sheetData>
  <mergeCells count="4">
    <mergeCell ref="A7:A12"/>
    <mergeCell ref="A14:A20"/>
    <mergeCell ref="A22:A28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65CB1A-B5F1-4605-9E23-0704912BB6DB}"/>
</file>

<file path=customXml/itemProps2.xml><?xml version="1.0" encoding="utf-8"?>
<ds:datastoreItem xmlns:ds="http://schemas.openxmlformats.org/officeDocument/2006/customXml" ds:itemID="{66830B80-E635-4F63-8425-027FBE3F041E}"/>
</file>

<file path=customXml/itemProps3.xml><?xml version="1.0" encoding="utf-8"?>
<ds:datastoreItem xmlns:ds="http://schemas.openxmlformats.org/officeDocument/2006/customXml" ds:itemID="{67A3538D-8B05-42C0-B067-1756AAAB0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