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22" documentId="8_{79918796-DBE2-4EA0-A37C-8326ED0985F0}" xr6:coauthVersionLast="47" xr6:coauthVersionMax="47" xr10:uidLastSave="{256C6318-7366-440E-B167-444FFC68E993}"/>
  <bookViews>
    <workbookView xWindow="-120" yWindow="-120" windowWidth="25440" windowHeight="15390" xr2:uid="{00000000-000D-0000-FFFF-FFFF00000000}"/>
  </bookViews>
  <sheets>
    <sheet name="Flussi_campob" sheetId="1" r:id="rId1"/>
    <sheet name="varpend_campob" sheetId="2" r:id="rId2"/>
  </sheets>
  <definedNames>
    <definedName name="_xlnm._FilterDatabase" localSheetId="0" hidden="1">Flussi_campob!$A$5:$B$9</definedName>
    <definedName name="_xlnm._FilterDatabase" localSheetId="1" hidden="1">varpend_campob!$A$5:$E$5</definedName>
    <definedName name="_xlnm.Print_Area" localSheetId="0">Flussi_campob!$A$1:$B$40</definedName>
    <definedName name="_xlnm.Print_Area" localSheetId="1">varpend_campob!$A$1:$E$14</definedName>
    <definedName name="Comuni">#REF!</definedName>
    <definedName name="_xlnm.Database">#REF!</definedName>
    <definedName name="OLE_LINK1" localSheetId="0">Flussi_campob!$G$5</definedName>
    <definedName name="Organico_CA">#REF!</definedName>
    <definedName name="_xlnm.Print_Titles" localSheetId="0">Flussi_campob!$5:$5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C11" i="1"/>
  <c r="E11" i="1"/>
  <c r="C20" i="1"/>
  <c r="E20" i="1"/>
  <c r="C28" i="1"/>
  <c r="E28" i="1"/>
  <c r="C36" i="1"/>
  <c r="E36" i="1"/>
  <c r="G11" i="1" l="1"/>
  <c r="G36" i="1"/>
  <c r="E10" i="2"/>
  <c r="E8" i="2"/>
  <c r="E9" i="2"/>
  <c r="E7" i="2"/>
  <c r="G20" i="1" l="1"/>
</calcChain>
</file>

<file path=xl/sharedStrings.xml><?xml version="1.0" encoding="utf-8"?>
<sst xmlns="http://schemas.openxmlformats.org/spreadsheetml/2006/main" count="62" uniqueCount="33">
  <si>
    <t>Distretto di Campobasso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</si>
  <si>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</si>
  <si>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</si>
  <si>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</si>
  <si>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</si>
  <si>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</si>
  <si>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</si>
  <si>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</si>
  <si>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</si>
  <si>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</si>
  <si>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</si>
  <si>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Campobasso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</si>
  <si>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</si>
  <si>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</si>
  <si>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</si>
  <si>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</si>
  <si>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</si>
  <si>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Campobasso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</si>
  <si>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</si>
  <si>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</si>
  <si>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</si>
  <si>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</si>
  <si>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</si>
  <si>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</si>
  <si>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Isernia</t>
  </si>
  <si>
    <t>Tribunale Ordinario di Larino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</si>
  <si>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</si>
  <si>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</si>
  <si>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</si>
  <si>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</si>
  <si>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</si>
  <si>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</si>
  <si>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Campobasso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</si>
</sst>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3" fontId="10" fillId="4" borderId="6" xfId="0" applyNumberFormat="1" applyFont="1" applyFill="1" applyBorder="1" applyAlignment="1">
      <alignment horizontal="right"/>
    </xf>
    <xf numFmtId="0" fontId="8" fillId="4" borderId="11" xfId="0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0" fontId="10" fillId="4" borderId="5" xfId="0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center" wrapText="1"/>
      <protection locked="0"/>
    </xf>
    <xf numFmtId="165" fontId="18" fillId="0" borderId="2" xfId="0" applyNumberFormat="1" applyFont="1" applyBorder="1"/>
    <xf numFmtId="165" fontId="19" fillId="0" borderId="2" xfId="0" applyNumberFormat="1" applyFont="1" applyBorder="1"/>
    <xf numFmtId="3" fontId="8" fillId="4" borderId="13" xfId="0" applyNumberFormat="1" applyFont="1" applyFill="1" applyBorder="1" applyAlignment="1">
      <alignment horizontal="right" wrapText="1"/>
    </xf>
    <xf numFmtId="3" fontId="10" fillId="4" borderId="15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52">
    <cellStyle name="Normale" xfId="0" builtinId="0"/>
    <cellStyle name="Normale 10" xfId="3" xr:uid="{00000000-0005-0000-0000-000001000000}"/>
    <cellStyle name="Normale 10 2" xfId="4" xr:uid="{00000000-0005-0000-0000-000002000000}"/>
    <cellStyle name="Normale 10 2 2" xfId="5" xr:uid="{00000000-0005-0000-0000-000003000000}"/>
    <cellStyle name="Normale 10 3" xfId="6" xr:uid="{00000000-0005-0000-0000-000004000000}"/>
    <cellStyle name="Normale 10 4" xfId="7" xr:uid="{00000000-0005-0000-0000-000005000000}"/>
    <cellStyle name="Normale 11" xfId="8" xr:uid="{00000000-0005-0000-0000-000006000000}"/>
    <cellStyle name="Normale 12" xfId="9" xr:uid="{00000000-0005-0000-0000-000007000000}"/>
    <cellStyle name="Normale 13" xfId="10" xr:uid="{00000000-0005-0000-0000-000008000000}"/>
    <cellStyle name="Normale 13 2" xfId="11" xr:uid="{00000000-0005-0000-0000-000009000000}"/>
    <cellStyle name="Normale 14" xfId="12" xr:uid="{00000000-0005-0000-0000-00000A000000}"/>
    <cellStyle name="Normale 14 2" xfId="13" xr:uid="{00000000-0005-0000-0000-00000B000000}"/>
    <cellStyle name="Normale 15" xfId="14" xr:uid="{00000000-0005-0000-0000-00000C000000}"/>
    <cellStyle name="Normale 16" xfId="15" xr:uid="{00000000-0005-0000-0000-00000D000000}"/>
    <cellStyle name="Normale 2" xfId="2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topLeftCell="A12" zoomScaleNormal="100" workbookViewId="0">
      <selection activeCell="A40" sqref="A40:H40"/>
    </sheetView>
  </sheetViews>
  <sheetFormatPr defaultColWidth="9.140625" defaultRowHeight="12.75"/>
  <cols>
    <col min="1" max="1" width="19" style="2" customWidth="1"/>
    <col min="2" max="2" width="22.140625" style="2" customWidth="1"/>
    <col min="3" max="3" width="8.85546875" style="2" customWidth="1"/>
    <col min="4" max="4" width="9.140625" style="2" customWidth="1"/>
    <col min="5" max="5" width="8.85546875" style="2" customWidth="1"/>
    <col min="6" max="6" width="9.140625" style="2" customWidth="1"/>
    <col min="7" max="7" width="8.85546875" style="2" customWidth="1"/>
    <col min="8" max="8" width="9.140625" style="2" customWidth="1"/>
    <col min="9" max="9" width="4.5703125" style="2" customWidth="1"/>
    <col min="10" max="10" width="9.140625" style="2"/>
    <col min="11" max="11" width="13.85546875" style="2" bestFit="1" customWidth="1"/>
    <col min="12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5" customHeight="1">
      <c r="A3" s="52" t="s">
        <v>2</v>
      </c>
      <c r="B3" s="52"/>
      <c r="C3" s="52"/>
      <c r="D3" s="52"/>
      <c r="E3" s="52"/>
      <c r="F3" s="52"/>
      <c r="G3" s="52"/>
    </row>
    <row r="4" spans="1:8" ht="6.75" customHeight="1"/>
    <row r="5" spans="1:8" ht="48.2" customHeight="1">
      <c r="A5" s="4" t="s">
        <v>3</v>
      </c>
      <c r="B5" s="4" t="s">
        <v>4</v>
      </c>
      <c r="C5" s="32" t="s">
        <v>5</v>
      </c>
      <c r="D5" s="32" t="s">
        <v>6</v>
      </c>
      <c r="E5" s="33" t="s">
        <v>7</v>
      </c>
      <c r="F5" s="33" t="s">
        <v>8</v>
      </c>
      <c r="G5" s="44" t="s">
        <v>9</v>
      </c>
      <c r="H5" s="44" t="s">
        <v>10</v>
      </c>
    </row>
    <row r="6" spans="1:8" ht="14.1" customHeight="1">
      <c r="A6" s="53" t="s">
        <v>11</v>
      </c>
      <c r="B6" s="5" t="s">
        <v>12</v>
      </c>
      <c r="C6" s="34">
        <v>530</v>
      </c>
      <c r="D6" s="34">
        <v>526</v>
      </c>
      <c r="E6" s="34">
        <v>581</v>
      </c>
      <c r="F6" s="40">
        <v>563</v>
      </c>
      <c r="G6" s="45">
        <v>543</v>
      </c>
      <c r="H6" s="45">
        <v>503</v>
      </c>
    </row>
    <row r="7" spans="1:8" ht="14.1" customHeight="1">
      <c r="A7" s="53"/>
      <c r="B7" s="5" t="s">
        <v>13</v>
      </c>
      <c r="C7" s="35">
        <v>0</v>
      </c>
      <c r="D7" s="35">
        <v>0</v>
      </c>
      <c r="E7" s="35">
        <v>0</v>
      </c>
      <c r="F7" s="41">
        <v>0</v>
      </c>
      <c r="G7" s="45">
        <v>1</v>
      </c>
      <c r="H7" s="45">
        <v>1</v>
      </c>
    </row>
    <row r="8" spans="1:8" ht="14.1" customHeight="1">
      <c r="A8" s="53"/>
      <c r="B8" s="5" t="s">
        <v>14</v>
      </c>
      <c r="C8" s="36">
        <v>11</v>
      </c>
      <c r="D8" s="36">
        <v>11</v>
      </c>
      <c r="E8" s="36">
        <v>11</v>
      </c>
      <c r="F8" s="42">
        <v>7</v>
      </c>
      <c r="G8" s="45">
        <v>8</v>
      </c>
      <c r="H8" s="45">
        <v>13</v>
      </c>
    </row>
    <row r="9" spans="1:8" ht="14.1" customHeight="1">
      <c r="A9" s="53"/>
      <c r="B9" s="6" t="s">
        <v>15</v>
      </c>
      <c r="C9" s="37">
        <v>541</v>
      </c>
      <c r="D9" s="37">
        <v>537</v>
      </c>
      <c r="E9" s="37">
        <v>592</v>
      </c>
      <c r="F9" s="43">
        <v>570</v>
      </c>
      <c r="G9" s="46">
        <v>552</v>
      </c>
      <c r="H9" s="46">
        <v>517</v>
      </c>
    </row>
    <row r="10" spans="1:8" ht="7.35" customHeight="1">
      <c r="A10" s="7"/>
      <c r="B10" s="8"/>
      <c r="C10" s="9"/>
      <c r="D10" s="9"/>
      <c r="E10" s="9"/>
      <c r="F10" s="9"/>
      <c r="G10" s="9"/>
      <c r="H10" s="9"/>
    </row>
    <row r="11" spans="1:8" ht="14.45" customHeight="1">
      <c r="A11" s="7"/>
      <c r="B11" s="10" t="s">
        <v>16</v>
      </c>
      <c r="C11" s="57">
        <f>D9/C9</f>
        <v>0.99260628465804068</v>
      </c>
      <c r="D11" s="58"/>
      <c r="E11" s="57">
        <f>F9/E9</f>
        <v>0.96283783783783783</v>
      </c>
      <c r="F11" s="58"/>
      <c r="G11" s="57">
        <f>H9/G9</f>
        <v>0.93659420289855078</v>
      </c>
      <c r="H11" s="58"/>
    </row>
    <row r="12" spans="1:8" ht="14.1" customHeight="1">
      <c r="C12" s="9"/>
      <c r="D12" s="9"/>
      <c r="E12" s="9"/>
      <c r="F12" s="9"/>
      <c r="G12" s="9"/>
      <c r="H12" s="9"/>
    </row>
    <row r="13" spans="1:8" ht="14.1" customHeight="1">
      <c r="A13" s="53" t="s">
        <v>17</v>
      </c>
      <c r="B13" s="11" t="s">
        <v>18</v>
      </c>
      <c r="C13" s="35">
        <v>0</v>
      </c>
      <c r="D13" s="35">
        <v>0</v>
      </c>
      <c r="E13" s="35">
        <v>2</v>
      </c>
      <c r="F13" s="41">
        <v>1</v>
      </c>
      <c r="G13" s="45">
        <v>2</v>
      </c>
      <c r="H13" s="45">
        <v>3</v>
      </c>
    </row>
    <row r="14" spans="1:8" ht="14.1" customHeight="1">
      <c r="A14" s="53" t="s">
        <v>19</v>
      </c>
      <c r="B14" s="11" t="s">
        <v>20</v>
      </c>
      <c r="C14" s="35">
        <v>44</v>
      </c>
      <c r="D14" s="35">
        <v>32</v>
      </c>
      <c r="E14" s="35">
        <v>33</v>
      </c>
      <c r="F14" s="41">
        <v>48</v>
      </c>
      <c r="G14" s="45">
        <v>31</v>
      </c>
      <c r="H14" s="45">
        <v>44</v>
      </c>
    </row>
    <row r="15" spans="1:8" ht="14.1" customHeight="1">
      <c r="A15" s="53" t="s">
        <v>19</v>
      </c>
      <c r="B15" s="12" t="s">
        <v>21</v>
      </c>
      <c r="C15" s="35">
        <v>828</v>
      </c>
      <c r="D15" s="35">
        <v>648</v>
      </c>
      <c r="E15" s="35">
        <v>509</v>
      </c>
      <c r="F15" s="41">
        <v>737</v>
      </c>
      <c r="G15" s="45">
        <v>404</v>
      </c>
      <c r="H15" s="45">
        <v>720</v>
      </c>
    </row>
    <row r="16" spans="1:8" ht="21.6" customHeight="1">
      <c r="A16" s="53" t="s">
        <v>19</v>
      </c>
      <c r="B16" s="13" t="s">
        <v>22</v>
      </c>
      <c r="C16" s="35">
        <v>9</v>
      </c>
      <c r="D16" s="35">
        <v>10</v>
      </c>
      <c r="E16" s="35">
        <v>2</v>
      </c>
      <c r="F16" s="41">
        <v>7</v>
      </c>
      <c r="G16" s="45">
        <v>10</v>
      </c>
      <c r="H16" s="45">
        <v>7</v>
      </c>
    </row>
    <row r="17" spans="1:8" ht="14.1" customHeight="1">
      <c r="A17" s="53" t="s">
        <v>19</v>
      </c>
      <c r="B17" s="14" t="s">
        <v>23</v>
      </c>
      <c r="C17" s="38">
        <v>2048</v>
      </c>
      <c r="D17" s="38">
        <v>2019</v>
      </c>
      <c r="E17" s="38">
        <v>1676</v>
      </c>
      <c r="F17" s="47">
        <v>1730</v>
      </c>
      <c r="G17" s="45">
        <v>1742</v>
      </c>
      <c r="H17" s="45">
        <v>1532</v>
      </c>
    </row>
    <row r="18" spans="1:8" ht="14.1" customHeight="1">
      <c r="A18" s="53" t="s">
        <v>19</v>
      </c>
      <c r="B18" s="10" t="s">
        <v>15</v>
      </c>
      <c r="C18" s="39">
        <v>2929</v>
      </c>
      <c r="D18" s="39">
        <v>2709</v>
      </c>
      <c r="E18" s="39">
        <v>2222</v>
      </c>
      <c r="F18" s="48">
        <v>2523</v>
      </c>
      <c r="G18" s="46">
        <v>2189</v>
      </c>
      <c r="H18" s="46">
        <v>2306</v>
      </c>
    </row>
    <row r="19" spans="1:8" ht="6" customHeight="1">
      <c r="A19" s="7"/>
      <c r="B19" s="15"/>
      <c r="C19" s="16"/>
      <c r="D19" s="16"/>
      <c r="E19" s="16"/>
      <c r="F19" s="16"/>
      <c r="G19" s="16"/>
      <c r="H19" s="16"/>
    </row>
    <row r="20" spans="1:8" ht="14.1" customHeight="1">
      <c r="A20" s="7"/>
      <c r="B20" s="10" t="s">
        <v>16</v>
      </c>
      <c r="C20" s="57">
        <f>D18/C18</f>
        <v>0.92488904062820076</v>
      </c>
      <c r="D20" s="58"/>
      <c r="E20" s="57">
        <f>F18/E18</f>
        <v>1.1354635463546354</v>
      </c>
      <c r="F20" s="58"/>
      <c r="G20" s="57">
        <f>H18/G18</f>
        <v>1.0534490634993148</v>
      </c>
      <c r="H20" s="58"/>
    </row>
    <row r="21" spans="1:8" ht="7.5" customHeight="1">
      <c r="A21" s="7"/>
      <c r="B21" s="15"/>
      <c r="C21" s="16"/>
      <c r="D21" s="16"/>
      <c r="E21" s="16"/>
      <c r="F21" s="16"/>
      <c r="G21" s="16"/>
      <c r="H21" s="16"/>
    </row>
    <row r="22" spans="1:8" ht="14.1" customHeight="1">
      <c r="A22" s="54" t="s">
        <v>24</v>
      </c>
      <c r="B22" s="11" t="s">
        <v>20</v>
      </c>
      <c r="C22" s="35">
        <v>30</v>
      </c>
      <c r="D22" s="35">
        <v>11</v>
      </c>
      <c r="E22" s="35">
        <v>33</v>
      </c>
      <c r="F22" s="41">
        <v>23</v>
      </c>
      <c r="G22" s="45">
        <v>30</v>
      </c>
      <c r="H22" s="45">
        <v>37</v>
      </c>
    </row>
    <row r="23" spans="1:8" ht="14.1" customHeight="1">
      <c r="A23" s="55"/>
      <c r="B23" s="12" t="s">
        <v>21</v>
      </c>
      <c r="C23" s="35">
        <v>814</v>
      </c>
      <c r="D23" s="35">
        <v>521</v>
      </c>
      <c r="E23" s="35">
        <v>570</v>
      </c>
      <c r="F23" s="41">
        <v>650</v>
      </c>
      <c r="G23" s="45">
        <v>730</v>
      </c>
      <c r="H23" s="45">
        <v>716</v>
      </c>
    </row>
    <row r="24" spans="1:8" ht="21.6" customHeight="1">
      <c r="A24" s="55"/>
      <c r="B24" s="13" t="s">
        <v>22</v>
      </c>
      <c r="C24" s="35">
        <v>9</v>
      </c>
      <c r="D24" s="35">
        <v>5</v>
      </c>
      <c r="E24" s="35">
        <v>2</v>
      </c>
      <c r="F24" s="41">
        <v>9</v>
      </c>
      <c r="G24" s="45">
        <v>4</v>
      </c>
      <c r="H24" s="45">
        <v>4</v>
      </c>
    </row>
    <row r="25" spans="1:8" ht="14.1" customHeight="1">
      <c r="A25" s="55"/>
      <c r="B25" s="14" t="s">
        <v>23</v>
      </c>
      <c r="C25" s="38">
        <v>1286</v>
      </c>
      <c r="D25" s="38">
        <v>1292</v>
      </c>
      <c r="E25" s="38">
        <v>1152</v>
      </c>
      <c r="F25" s="47">
        <v>1145</v>
      </c>
      <c r="G25" s="45">
        <v>1175</v>
      </c>
      <c r="H25" s="45">
        <v>1258</v>
      </c>
    </row>
    <row r="26" spans="1:8" ht="14.1" customHeight="1">
      <c r="A26" s="56"/>
      <c r="B26" s="10" t="s">
        <v>15</v>
      </c>
      <c r="C26" s="39">
        <v>2139</v>
      </c>
      <c r="D26" s="39">
        <v>1829</v>
      </c>
      <c r="E26" s="39">
        <v>1757</v>
      </c>
      <c r="F26" s="48">
        <v>1827</v>
      </c>
      <c r="G26" s="46">
        <v>1939</v>
      </c>
      <c r="H26" s="46">
        <v>2015</v>
      </c>
    </row>
    <row r="27" spans="1:8" ht="6" customHeight="1">
      <c r="A27" s="7"/>
      <c r="B27" s="15"/>
      <c r="C27" s="16"/>
      <c r="D27" s="16"/>
      <c r="E27" s="16"/>
      <c r="F27" s="16"/>
      <c r="G27" s="16"/>
      <c r="H27" s="16"/>
    </row>
    <row r="28" spans="1:8" ht="14.1" customHeight="1">
      <c r="A28" s="7"/>
      <c r="B28" s="10" t="s">
        <v>16</v>
      </c>
      <c r="C28" s="57">
        <f t="shared" ref="C28" si="0">D26/C26</f>
        <v>0.85507246376811596</v>
      </c>
      <c r="D28" s="58"/>
      <c r="E28" s="57">
        <f t="shared" ref="E28" si="1">F26/E26</f>
        <v>1.0398406374501992</v>
      </c>
      <c r="F28" s="58"/>
      <c r="G28" s="57">
        <f t="shared" ref="G28" si="2">H26/G26</f>
        <v>1.0391954615781331</v>
      </c>
      <c r="H28" s="58"/>
    </row>
    <row r="29" spans="1:8" ht="7.5" customHeight="1">
      <c r="A29" s="7"/>
      <c r="B29" s="15"/>
      <c r="C29" s="16"/>
      <c r="D29" s="16"/>
      <c r="E29" s="16"/>
      <c r="F29" s="16"/>
      <c r="G29" s="16"/>
      <c r="H29" s="16"/>
    </row>
    <row r="30" spans="1:8" ht="14.1" customHeight="1">
      <c r="A30" s="54" t="s">
        <v>25</v>
      </c>
      <c r="B30" s="11" t="s">
        <v>20</v>
      </c>
      <c r="C30" s="35">
        <v>33</v>
      </c>
      <c r="D30" s="35">
        <v>46</v>
      </c>
      <c r="E30" s="35">
        <v>38</v>
      </c>
      <c r="F30" s="41">
        <v>44</v>
      </c>
      <c r="G30" s="45">
        <v>42</v>
      </c>
      <c r="H30" s="45">
        <v>35</v>
      </c>
    </row>
    <row r="31" spans="1:8" ht="15" customHeight="1">
      <c r="A31" s="55"/>
      <c r="B31" s="12" t="s">
        <v>21</v>
      </c>
      <c r="C31" s="35">
        <v>681</v>
      </c>
      <c r="D31" s="35">
        <v>771</v>
      </c>
      <c r="E31" s="35">
        <v>577</v>
      </c>
      <c r="F31" s="41">
        <v>979</v>
      </c>
      <c r="G31" s="45">
        <v>526</v>
      </c>
      <c r="H31" s="45">
        <v>661</v>
      </c>
    </row>
    <row r="32" spans="1:8" ht="21.6" customHeight="1">
      <c r="A32" s="55"/>
      <c r="B32" s="13" t="s">
        <v>22</v>
      </c>
      <c r="C32" s="35">
        <v>24</v>
      </c>
      <c r="D32" s="35">
        <v>14</v>
      </c>
      <c r="E32" s="35">
        <v>13</v>
      </c>
      <c r="F32" s="41">
        <v>22</v>
      </c>
      <c r="G32" s="45">
        <v>8</v>
      </c>
      <c r="H32" s="45">
        <v>12</v>
      </c>
    </row>
    <row r="33" spans="1:8" ht="14.1" customHeight="1">
      <c r="A33" s="55"/>
      <c r="B33" s="14" t="s">
        <v>23</v>
      </c>
      <c r="C33" s="38">
        <v>1639</v>
      </c>
      <c r="D33" s="38">
        <v>1604</v>
      </c>
      <c r="E33" s="36">
        <v>968</v>
      </c>
      <c r="F33" s="47">
        <v>1340</v>
      </c>
      <c r="G33" s="45">
        <v>1139</v>
      </c>
      <c r="H33" s="45">
        <v>1126</v>
      </c>
    </row>
    <row r="34" spans="1:8" ht="14.1" customHeight="1">
      <c r="A34" s="56"/>
      <c r="B34" s="10" t="s">
        <v>15</v>
      </c>
      <c r="C34" s="39">
        <v>2377</v>
      </c>
      <c r="D34" s="39">
        <v>2435</v>
      </c>
      <c r="E34" s="39">
        <v>1596</v>
      </c>
      <c r="F34" s="48">
        <v>2385</v>
      </c>
      <c r="G34" s="46">
        <v>1715</v>
      </c>
      <c r="H34" s="46">
        <v>1834</v>
      </c>
    </row>
    <row r="35" spans="1:8" ht="6" customHeight="1">
      <c r="A35" s="7"/>
      <c r="B35" s="15"/>
      <c r="C35" s="16"/>
      <c r="D35" s="16"/>
      <c r="E35" s="16"/>
      <c r="F35" s="16"/>
      <c r="G35" s="16"/>
      <c r="H35" s="16"/>
    </row>
    <row r="36" spans="1:8" ht="14.1" customHeight="1">
      <c r="A36" s="7"/>
      <c r="B36" s="10" t="s">
        <v>16</v>
      </c>
      <c r="C36" s="57">
        <f>D34/C34</f>
        <v>1.0244005048380311</v>
      </c>
      <c r="D36" s="58"/>
      <c r="E36" s="57">
        <f>F34/E34</f>
        <v>1.494360902255639</v>
      </c>
      <c r="F36" s="58"/>
      <c r="G36" s="57">
        <f>H34/G34</f>
        <v>1.0693877551020408</v>
      </c>
      <c r="H36" s="58"/>
    </row>
    <row r="37" spans="1:8" ht="7.5" customHeight="1">
      <c r="A37" s="7"/>
      <c r="B37" s="15"/>
      <c r="C37" s="16"/>
      <c r="D37" s="16"/>
      <c r="E37" s="16"/>
      <c r="F37" s="16"/>
      <c r="G37" s="16"/>
      <c r="H37" s="16"/>
    </row>
    <row r="39" spans="1:8" ht="27.75" customHeight="1">
      <c r="A39" s="59"/>
      <c r="B39" s="59"/>
    </row>
    <row r="40" spans="1:8" ht="32.450000000000003" customHeight="1">
      <c r="A40" s="59" t="s">
        <v>26</v>
      </c>
      <c r="B40" s="59"/>
      <c r="C40" s="59"/>
      <c r="D40" s="59"/>
      <c r="E40" s="59"/>
      <c r="F40" s="59"/>
      <c r="G40" s="59"/>
      <c r="H40" s="59"/>
    </row>
  </sheetData>
  <mergeCells count="19">
    <mergeCell ref="A40:H40"/>
    <mergeCell ref="A39:B39"/>
    <mergeCell ref="C11:D11"/>
    <mergeCell ref="C20:D20"/>
    <mergeCell ref="C28:D28"/>
    <mergeCell ref="C36:D36"/>
    <mergeCell ref="E20:F20"/>
    <mergeCell ref="E28:F28"/>
    <mergeCell ref="E36:F36"/>
    <mergeCell ref="G28:H28"/>
    <mergeCell ref="G36:H36"/>
    <mergeCell ref="A30:A34"/>
    <mergeCell ref="A3:G3"/>
    <mergeCell ref="A6:A9"/>
    <mergeCell ref="A13:A18"/>
    <mergeCell ref="A22:A26"/>
    <mergeCell ref="G11:H11"/>
    <mergeCell ref="G20:H20"/>
    <mergeCell ref="E11:F11"/>
  </mergeCells>
  <conditionalFormatting sqref="C11">
    <cfRule type="cellIs" dxfId="22" priority="1" operator="lessThan">
      <formula>1</formula>
    </cfRule>
    <cfRule type="cellIs" dxfId="21" priority="2" operator="lessThan">
      <formula>0.99</formula>
    </cfRule>
    <cfRule type="cellIs" dxfId="20" priority="3" operator="greaterThan">
      <formula>1</formula>
    </cfRule>
  </conditionalFormatting>
  <conditionalFormatting sqref="C20">
    <cfRule type="cellIs" dxfId="19" priority="4" operator="lessThan">
      <formula>1</formula>
    </cfRule>
    <cfRule type="cellIs" dxfId="18" priority="5" operator="lessThan">
      <formula>0.99</formula>
    </cfRule>
    <cfRule type="cellIs" dxfId="17" priority="6" operator="greaterThan">
      <formula>1</formula>
    </cfRule>
  </conditionalFormatting>
  <conditionalFormatting sqref="C28 E28 G28">
    <cfRule type="cellIs" dxfId="16" priority="44" operator="lessThan">
      <formula>1</formula>
    </cfRule>
    <cfRule type="cellIs" dxfId="15" priority="45" operator="lessThan">
      <formula>0.99</formula>
    </cfRule>
    <cfRule type="cellIs" dxfId="14" priority="46" operator="greaterThan">
      <formula>1</formula>
    </cfRule>
  </conditionalFormatting>
  <conditionalFormatting sqref="C36">
    <cfRule type="cellIs" dxfId="13" priority="7" operator="lessThan">
      <formula>1</formula>
    </cfRule>
    <cfRule type="cellIs" dxfId="12" priority="8" operator="lessThan">
      <formula>0.99</formula>
    </cfRule>
    <cfRule type="cellIs" dxfId="11" priority="9" operator="greaterThan">
      <formula>1</formula>
    </cfRule>
  </conditionalFormatting>
  <conditionalFormatting sqref="E11:H11">
    <cfRule type="cellIs" dxfId="10" priority="10" operator="lessThan">
      <formula>1</formula>
    </cfRule>
    <cfRule type="cellIs" dxfId="9" priority="11" operator="lessThan">
      <formula>0.99</formula>
    </cfRule>
    <cfRule type="cellIs" dxfId="8" priority="12" operator="greaterThan">
      <formula>1</formula>
    </cfRule>
  </conditionalFormatting>
  <conditionalFormatting sqref="E20:H20">
    <cfRule type="cellIs" dxfId="7" priority="13" operator="lessThan">
      <formula>1</formula>
    </cfRule>
    <cfRule type="cellIs" dxfId="6" priority="14" operator="lessThan">
      <formula>0.99</formula>
    </cfRule>
    <cfRule type="cellIs" dxfId="5" priority="15" operator="greaterThan">
      <formula>1</formula>
    </cfRule>
  </conditionalFormatting>
  <conditionalFormatting sqref="E36:H36">
    <cfRule type="cellIs" dxfId="4" priority="16" operator="lessThan">
      <formula>1</formula>
    </cfRule>
    <cfRule type="cellIs" dxfId="3" priority="17" operator="lessThan">
      <formula>0.99</formula>
    </cfRule>
    <cfRule type="cellIs" dxfId="2" priority="18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workbookViewId="0">
      <selection activeCell="G6" sqref="G6"/>
    </sheetView>
  </sheetViews>
  <sheetFormatPr defaultColWidth="9.140625" defaultRowHeight="12.75"/>
  <cols>
    <col min="1" max="1" width="29.42578125" style="2" customWidth="1"/>
    <col min="2" max="2" width="13.140625" style="2" customWidth="1"/>
    <col min="3" max="5" width="13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18" customFormat="1" ht="15.75">
      <c r="A1" s="17" t="s">
        <v>0</v>
      </c>
    </row>
    <row r="2" spans="1:8" s="18" customFormat="1" ht="15">
      <c r="A2" s="19" t="s">
        <v>27</v>
      </c>
    </row>
    <row r="3" spans="1:8" s="18" customFormat="1" ht="14.1" customHeight="1">
      <c r="A3" s="52" t="s">
        <v>28</v>
      </c>
      <c r="B3" s="52"/>
      <c r="C3" s="52"/>
      <c r="D3" s="52"/>
    </row>
    <row r="4" spans="1:8" s="18" customFormat="1">
      <c r="A4" s="31"/>
    </row>
    <row r="5" spans="1:8" s="18" customFormat="1" ht="33" customHeight="1">
      <c r="A5" s="4" t="s">
        <v>3</v>
      </c>
      <c r="B5" s="28" t="s">
        <v>4</v>
      </c>
      <c r="C5" s="30" t="s">
        <v>29</v>
      </c>
      <c r="D5" s="30" t="s">
        <v>30</v>
      </c>
      <c r="E5" s="29" t="s">
        <v>31</v>
      </c>
    </row>
    <row r="6" spans="1:8" s="18" customFormat="1" ht="8.4499999999999993" customHeight="1">
      <c r="A6" s="7"/>
      <c r="B6" s="20"/>
      <c r="C6" s="21"/>
      <c r="D6" s="21"/>
      <c r="E6" s="21"/>
    </row>
    <row r="7" spans="1:8" s="18" customFormat="1" ht="29.1" customHeight="1">
      <c r="A7" s="22" t="s">
        <v>32</v>
      </c>
      <c r="B7" s="23" t="s">
        <v>15</v>
      </c>
      <c r="C7" s="50">
        <v>285</v>
      </c>
      <c r="D7" s="49">
        <v>394</v>
      </c>
      <c r="E7" s="51">
        <f>(D7-C7)/C7</f>
        <v>0.38245614035087722</v>
      </c>
    </row>
    <row r="8" spans="1:8" s="18" customFormat="1" ht="29.1" customHeight="1">
      <c r="A8" s="22" t="s">
        <v>17</v>
      </c>
      <c r="B8" s="23" t="s">
        <v>15</v>
      </c>
      <c r="C8" s="50">
        <v>1757</v>
      </c>
      <c r="D8" s="49">
        <v>1447</v>
      </c>
      <c r="E8" s="51">
        <f>(D8-C8)/C8</f>
        <v>-0.17643710870802504</v>
      </c>
    </row>
    <row r="9" spans="1:8" s="18" customFormat="1" ht="29.1" customHeight="1">
      <c r="A9" s="22" t="s">
        <v>24</v>
      </c>
      <c r="B9" s="23" t="s">
        <v>15</v>
      </c>
      <c r="C9" s="50">
        <v>2856</v>
      </c>
      <c r="D9" s="49">
        <v>2880</v>
      </c>
      <c r="E9" s="51">
        <f>(D9-C9)/C9</f>
        <v>8.4033613445378148E-3</v>
      </c>
    </row>
    <row r="10" spans="1:8" s="18" customFormat="1" ht="29.1" customHeight="1">
      <c r="A10" s="22" t="s">
        <v>25</v>
      </c>
      <c r="B10" s="23" t="s">
        <v>15</v>
      </c>
      <c r="C10" s="50">
        <v>2316</v>
      </c>
      <c r="D10" s="49">
        <v>1313</v>
      </c>
      <c r="E10" s="51">
        <f>(D10-C10)/C10</f>
        <v>-0.43307426597582038</v>
      </c>
    </row>
    <row r="11" spans="1:8" s="18" customFormat="1">
      <c r="A11" s="24"/>
      <c r="B11" s="20"/>
      <c r="C11" s="25"/>
      <c r="D11" s="25"/>
      <c r="E11" s="26"/>
    </row>
    <row r="12" spans="1:8">
      <c r="C12" s="9"/>
      <c r="D12" s="9"/>
    </row>
    <row r="13" spans="1:8">
      <c r="A13" s="60"/>
      <c r="B13" s="60"/>
      <c r="C13" s="60"/>
      <c r="D13" s="60"/>
      <c r="E13" s="60"/>
      <c r="F13" s="27"/>
      <c r="G13" s="27"/>
      <c r="H13" s="27"/>
    </row>
    <row r="14" spans="1:8" ht="32.1" customHeight="1">
      <c r="A14" s="59" t="s">
        <v>26</v>
      </c>
      <c r="B14" s="59"/>
      <c r="C14" s="59"/>
      <c r="D14" s="59"/>
      <c r="E14" s="59"/>
      <c r="F14" s="59"/>
      <c r="G14" s="59"/>
      <c r="H14" s="59"/>
    </row>
  </sheetData>
  <mergeCells count="3">
    <mergeCell ref="A13:E13"/>
    <mergeCell ref="A3:D3"/>
    <mergeCell ref="A14:H14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FEEC2317-3957-461E-B8EF-3758F5E2771D}"/>
</file>

<file path=customXml/itemProps2.xml><?xml version="1.0" encoding="utf-8"?>
<ds:datastoreItem xmlns:ds="http://schemas.openxmlformats.org/officeDocument/2006/customXml" ds:itemID="{BF768D6E-BEEF-4649-861D-8A812A4E197F}"/>
</file>

<file path=customXml/itemProps3.xml><?xml version="1.0" encoding="utf-8"?>
<ds:datastoreItem xmlns:ds="http://schemas.openxmlformats.org/officeDocument/2006/customXml" ds:itemID="{2E9900E2-BED2-41FE-A8B3-D4E97AB1A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2017-03-01T10:39:17Z</dcterms:created>
  <dcterms:modified xsi:type="dcterms:W3CDTF">2025-03-20T10:02:48Z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