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205\241231MonitoraggioSIECIC\"/>
    </mc:Choice>
  </mc:AlternateContent>
  <xr:revisionPtr revIDLastSave="0" documentId="13_ncr:1_{8857A80D-F56A-43AC-9AA8-B7853E8B9A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ggimi" sheetId="6" r:id="rId1"/>
    <sheet name="Flussi SIECIC" sheetId="2" r:id="rId2"/>
    <sheet name="Variazione pendenti SIECIC" sheetId="3" r:id="rId3"/>
    <sheet name="Stratigrafia pendenti SIECIC" sheetId="16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SIECIC'!$A$1:$B$51</definedName>
    <definedName name="_xlnm.Print_Area" localSheetId="2">'Variazione pendenti SIECIC'!$A$1:$F$13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H47" i="2"/>
  <c r="G33" i="2"/>
  <c r="H33" i="2"/>
  <c r="F47" i="2"/>
  <c r="E47" i="2"/>
  <c r="G18" i="2"/>
  <c r="H18" i="2"/>
  <c r="F18" i="2" l="1"/>
  <c r="E18" i="2"/>
  <c r="E33" i="2" l="1"/>
  <c r="F33" i="2"/>
  <c r="E35" i="2" l="1"/>
  <c r="E20" i="2"/>
  <c r="E49" i="2"/>
  <c r="D47" i="2"/>
  <c r="C47" i="2"/>
  <c r="D33" i="2"/>
  <c r="C33" i="2"/>
  <c r="D18" i="2"/>
  <c r="C20" i="2" s="1"/>
  <c r="C18" i="2"/>
  <c r="G49" i="2"/>
  <c r="G20" i="2"/>
  <c r="F11" i="3"/>
  <c r="F9" i="3"/>
  <c r="F7" i="3"/>
  <c r="C35" i="2" l="1"/>
  <c r="G35" i="2"/>
  <c r="C49" i="2"/>
</calcChain>
</file>

<file path=xl/sharedStrings.xml><?xml version="1.0" encoding="utf-8"?>
<sst xmlns="http://schemas.openxmlformats.org/spreadsheetml/2006/main" count="174" uniqueCount="69">
  <si>
    <t>Distretto di Campobasso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</si>
  <si>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</si>
  <si>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</si>
  <si>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</si>
  <si>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</si>
  <si>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</si>
  <si>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</si>
  <si>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</si>
  <si>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</si>
  <si>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</si>
  <si>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</si>
  <si>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</si>
  <si>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</si>
  <si>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</si>
  <si>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Variazione pendenti</t>
  </si>
  <si>
    <t>Tribunale Ordinario di Campobasso</t>
  </si>
  <si>
    <t>Tribunale Ordinario di Isernia</t>
  </si>
  <si>
    <t>Tribunale Ordinario di Larino</t>
  </si>
  <si>
    <t>Variazione</t>
  </si>
  <si>
    <t>Iscritti 
2022</t>
  </si>
  <si>
    <t>Definiti 2022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</si>
  <si>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</si>
  <si>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</si>
  <si>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</si>
  <si>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</si>
  <si>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ALTRE PROCEDURE CONCORSUALI</t>
  </si>
  <si>
    <t>Stratigrafia delle pendenze</t>
  </si>
  <si>
    <t>FALLIMENTARE</t>
  </si>
  <si>
    <t>Totale AREA SIECIC</t>
  </si>
  <si>
    <t>Incidenza percentuale delle classi</t>
  </si>
  <si>
    <t>Totale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</si>
  <si>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</si>
  <si>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</si>
  <si>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</si>
  <si>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</si>
  <si>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</si>
  <si>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</si>
  <si>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</si>
  <si>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</si>
  <si>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</si>
  <si>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</si>
  <si>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</si>
  <si>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</si>
  <si>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</si>
  <si>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</si>
  <si>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</si>
  <si>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</si>
  <si>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</si>
  <si>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</si>
  <si>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</si>
  <si>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</si>
  <si>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</si>
  <si>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</si>
  <si>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</si>
  <si>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</si>
  <si>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FASE ESECUTIVA - PROCEDURE DI CCS</t>
  </si>
  <si>
    <t>procedure di composizione della crisi da sovraindebitamento: concordato minore, liquidazione controllata, ristrutturazione debiti del consumatore</t>
  </si>
  <si>
    <t>Iscritti 2023</t>
  </si>
  <si>
    <t>Definiti 2023</t>
  </si>
  <si>
    <t>Fino al 2013</t>
  </si>
  <si>
    <t>Pendenti al 31/12/2021</t>
  </si>
  <si>
    <t>Pendenti al 31/12/2024</t>
  </si>
  <si>
    <t>Pendenti al 31 dicembre 2024</t>
  </si>
  <si>
    <t>Iscritti
2024</t>
  </si>
  <si>
    <t>Definiti 2024</t>
  </si>
  <si>
    <t>Anni 2022 - 31 dicembre 2024</t>
  </si>
  <si>
    <t xml:space="preserve"> Tribunale Ordinario di Isernia</t>
  </si>
  <si>
    <t>Ultimo aggiornamento del sistema di rilevazione avvenuto il 15 febbraio 2025.</t>
  </si>
  <si>
    <t>Fonte:Dipartimento per l'innovazione tecnologica della giustizia - Direzione Generale di Statistica e Analisi Organizzativa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</si>
</sst>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3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3">
    <xf numFmtId="0" fontId="0" fillId="0" borderId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10" fillId="0" borderId="0"/>
    <xf numFmtId="0" fontId="48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51" fillId="0" borderId="0"/>
    <xf numFmtId="0" fontId="2" fillId="0" borderId="0"/>
    <xf numFmtId="0" fontId="1" fillId="0" borderId="0"/>
    <xf numFmtId="0" fontId="52" fillId="0" borderId="0"/>
    <xf numFmtId="0" fontId="1" fillId="0" borderId="0"/>
  </cellStyleXfs>
  <cellXfs count="65">
    <xf numFmtId="0" fontId="0" fillId="0" borderId="0" xfId="0"/>
    <xf numFmtId="0" fontId="40" fillId="0" borderId="0" xfId="1" applyFont="1"/>
    <xf numFmtId="0" fontId="41" fillId="0" borderId="0" xfId="1" applyFont="1"/>
    <xf numFmtId="0" fontId="39" fillId="0" borderId="0" xfId="1" applyFont="1"/>
    <xf numFmtId="0" fontId="43" fillId="0" borderId="0" xfId="1" applyFont="1"/>
    <xf numFmtId="0" fontId="43" fillId="0" borderId="1" xfId="1" applyFont="1" applyBorder="1" applyAlignment="1">
      <alignment vertical="center"/>
    </xf>
    <xf numFmtId="0" fontId="41" fillId="0" borderId="1" xfId="1" applyFont="1" applyBorder="1"/>
    <xf numFmtId="3" fontId="41" fillId="0" borderId="1" xfId="1" applyNumberFormat="1" applyFont="1" applyBorder="1"/>
    <xf numFmtId="0" fontId="44" fillId="0" borderId="3" xfId="1" applyFont="1" applyBorder="1"/>
    <xf numFmtId="3" fontId="43" fillId="0" borderId="3" xfId="1" applyNumberFormat="1" applyFont="1" applyBorder="1"/>
    <xf numFmtId="3" fontId="43" fillId="0" borderId="1" xfId="1" applyNumberFormat="1" applyFont="1" applyBorder="1"/>
    <xf numFmtId="0" fontId="43" fillId="0" borderId="0" xfId="1" applyFont="1" applyAlignment="1">
      <alignment horizontal="left" vertical="center" wrapText="1"/>
    </xf>
    <xf numFmtId="0" fontId="45" fillId="0" borderId="0" xfId="1" applyFont="1"/>
    <xf numFmtId="3" fontId="41" fillId="0" borderId="0" xfId="1" applyNumberFormat="1" applyFont="1"/>
    <xf numFmtId="0" fontId="44" fillId="0" borderId="1" xfId="1" applyFont="1" applyBorder="1"/>
    <xf numFmtId="0" fontId="43" fillId="0" borderId="5" xfId="1" applyFont="1" applyBorder="1" applyAlignment="1">
      <alignment horizontal="right" vertical="center" wrapText="1"/>
    </xf>
    <xf numFmtId="0" fontId="43" fillId="0" borderId="1" xfId="1" applyFont="1" applyBorder="1" applyAlignment="1">
      <alignment vertical="center" wrapText="1"/>
    </xf>
    <xf numFmtId="0" fontId="45" fillId="0" borderId="1" xfId="1" applyFont="1" applyBorder="1" applyAlignment="1">
      <alignment vertical="center"/>
    </xf>
    <xf numFmtId="3" fontId="43" fillId="0" borderId="1" xfId="1" applyNumberFormat="1" applyFont="1" applyBorder="1" applyAlignment="1">
      <alignment horizontal="center" vertical="center"/>
    </xf>
    <xf numFmtId="3" fontId="43" fillId="0" borderId="5" xfId="1" applyNumberFormat="1" applyFont="1" applyBorder="1" applyAlignment="1">
      <alignment horizontal="center" vertical="center"/>
    </xf>
    <xf numFmtId="164" fontId="43" fillId="0" borderId="2" xfId="2" applyNumberFormat="1" applyFont="1" applyBorder="1" applyAlignment="1">
      <alignment horizontal="center" vertical="center"/>
    </xf>
    <xf numFmtId="0" fontId="41" fillId="0" borderId="0" xfId="1" applyFont="1" applyAlignment="1">
      <alignment vertical="center"/>
    </xf>
    <xf numFmtId="0" fontId="43" fillId="0" borderId="0" xfId="1" applyFont="1" applyAlignment="1">
      <alignment vertical="center" wrapText="1"/>
    </xf>
    <xf numFmtId="3" fontId="43" fillId="0" borderId="0" xfId="1" applyNumberFormat="1" applyFont="1" applyAlignment="1">
      <alignment horizontal="center"/>
    </xf>
    <xf numFmtId="0" fontId="41" fillId="0" borderId="6" xfId="1" applyFont="1" applyBorder="1" applyAlignment="1">
      <alignment vertical="center"/>
    </xf>
    <xf numFmtId="0" fontId="41" fillId="0" borderId="6" xfId="1" applyFont="1" applyBorder="1"/>
    <xf numFmtId="0" fontId="41" fillId="0" borderId="7" xfId="1" applyFont="1" applyBorder="1"/>
    <xf numFmtId="164" fontId="43" fillId="0" borderId="8" xfId="2" applyNumberFormat="1" applyFont="1" applyBorder="1" applyAlignment="1">
      <alignment horizontal="center"/>
    </xf>
    <xf numFmtId="3" fontId="41" fillId="0" borderId="8" xfId="1" applyNumberFormat="1" applyFont="1" applyBorder="1"/>
    <xf numFmtId="0" fontId="43" fillId="0" borderId="1" xfId="0" applyFont="1" applyBorder="1" applyAlignment="1">
      <alignment horizontal="right" vertical="center" wrapText="1"/>
    </xf>
    <xf numFmtId="0" fontId="43" fillId="0" borderId="0" xfId="0" applyFont="1"/>
    <xf numFmtId="0" fontId="41" fillId="0" borderId="0" xfId="0" applyFont="1"/>
    <xf numFmtId="0" fontId="41" fillId="0" borderId="3" xfId="1" applyFont="1" applyBorder="1"/>
    <xf numFmtId="0" fontId="39" fillId="0" borderId="0" xfId="56" applyFont="1"/>
    <xf numFmtId="0" fontId="12" fillId="0" borderId="0" xfId="56"/>
    <xf numFmtId="0" fontId="46" fillId="0" borderId="0" xfId="56" applyFont="1"/>
    <xf numFmtId="0" fontId="39" fillId="0" borderId="1" xfId="56" applyFont="1" applyBorder="1"/>
    <xf numFmtId="0" fontId="12" fillId="0" borderId="1" xfId="56" applyBorder="1" applyAlignment="1">
      <alignment vertical="center"/>
    </xf>
    <xf numFmtId="0" fontId="12" fillId="0" borderId="1" xfId="56" applyBorder="1" applyAlignment="1">
      <alignment horizontal="left" vertical="center" wrapText="1"/>
    </xf>
    <xf numFmtId="0" fontId="11" fillId="0" borderId="1" xfId="56" applyFont="1" applyBorder="1" applyAlignment="1">
      <alignment vertical="center" wrapText="1"/>
    </xf>
    <xf numFmtId="9" fontId="50" fillId="0" borderId="1" xfId="58" applyFont="1" applyBorder="1"/>
    <xf numFmtId="9" fontId="50" fillId="0" borderId="0" xfId="58" applyFont="1" applyBorder="1"/>
    <xf numFmtId="0" fontId="43" fillId="0" borderId="1" xfId="0" applyFont="1" applyBorder="1" applyAlignment="1">
      <alignment horizontal="center" vertical="center" wrapText="1"/>
    </xf>
    <xf numFmtId="0" fontId="41" fillId="0" borderId="3" xfId="0" applyFont="1" applyBorder="1"/>
    <xf numFmtId="3" fontId="41" fillId="0" borderId="3" xfId="1" applyNumberFormat="1" applyFont="1" applyBorder="1"/>
    <xf numFmtId="0" fontId="43" fillId="0" borderId="0" xfId="69" applyFont="1"/>
    <xf numFmtId="0" fontId="12" fillId="0" borderId="0" xfId="56" applyAlignment="1">
      <alignment horizontal="left" vertical="center" wrapText="1"/>
    </xf>
    <xf numFmtId="4" fontId="43" fillId="0" borderId="2" xfId="1" applyNumberFormat="1" applyFont="1" applyBorder="1" applyAlignment="1">
      <alignment horizontal="center" vertical="center"/>
    </xf>
    <xf numFmtId="4" fontId="43" fillId="0" borderId="4" xfId="1" applyNumberFormat="1" applyFont="1" applyBorder="1" applyAlignment="1">
      <alignment horizontal="center" vertical="center"/>
    </xf>
    <xf numFmtId="0" fontId="43" fillId="0" borderId="1" xfId="1" applyFont="1" applyBorder="1" applyAlignment="1">
      <alignment horizontal="left" vertical="center" wrapText="1"/>
    </xf>
    <xf numFmtId="0" fontId="40" fillId="0" borderId="0" xfId="70" applyFont="1"/>
    <xf numFmtId="0" fontId="49" fillId="0" borderId="0" xfId="71" applyFont="1"/>
    <xf numFmtId="0" fontId="39" fillId="0" borderId="0" xfId="70" applyFont="1"/>
    <xf numFmtId="0" fontId="43" fillId="0" borderId="0" xfId="70" applyFont="1"/>
    <xf numFmtId="0" fontId="50" fillId="0" borderId="1" xfId="71" applyFont="1" applyBorder="1" applyAlignment="1">
      <alignment horizontal="center" vertical="center"/>
    </xf>
    <xf numFmtId="0" fontId="50" fillId="0" borderId="1" xfId="71" applyFont="1" applyBorder="1" applyAlignment="1">
      <alignment horizontal="center" vertical="center" wrapText="1"/>
    </xf>
    <xf numFmtId="0" fontId="50" fillId="0" borderId="1" xfId="71" quotePrefix="1" applyFont="1" applyBorder="1" applyAlignment="1">
      <alignment horizontal="center" vertical="center" wrapText="1"/>
    </xf>
    <xf numFmtId="0" fontId="50" fillId="0" borderId="9" xfId="71" applyFont="1" applyBorder="1" applyAlignment="1">
      <alignment horizontal="center" vertical="center" wrapText="1"/>
    </xf>
    <xf numFmtId="0" fontId="49" fillId="0" borderId="1" xfId="71" applyFont="1" applyBorder="1"/>
    <xf numFmtId="3" fontId="49" fillId="0" borderId="1" xfId="71" applyNumberFormat="1" applyFont="1" applyBorder="1"/>
    <xf numFmtId="0" fontId="50" fillId="0" borderId="5" xfId="71" applyFont="1" applyBorder="1" applyAlignment="1">
      <alignment horizontal="center" vertical="center" wrapText="1"/>
    </xf>
    <xf numFmtId="0" fontId="43" fillId="0" borderId="1" xfId="70" applyFont="1" applyBorder="1"/>
    <xf numFmtId="3" fontId="50" fillId="0" borderId="1" xfId="71" applyNumberFormat="1" applyFont="1" applyBorder="1"/>
    <xf numFmtId="0" fontId="50" fillId="0" borderId="3" xfId="71" applyFont="1" applyBorder="1" applyAlignment="1">
      <alignment horizontal="center" vertical="center" wrapText="1"/>
    </xf>
    <xf numFmtId="0" fontId="45" fillId="0" borderId="0" xfId="72" applyFont="1"/>
  </cellXfs>
  <cellStyles count="73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6" xr:uid="{00000000-0005-0000-0000-000015000000}"/>
    <cellStyle name="Normale 2 2 27" xfId="59" xr:uid="{00000000-0005-0000-0000-000016000000}"/>
    <cellStyle name="Normale 2 2 28" xfId="61" xr:uid="{00000000-0005-0000-0000-000017000000}"/>
    <cellStyle name="Normale 2 2 29" xfId="62" xr:uid="{00000000-0005-0000-0000-000018000000}"/>
    <cellStyle name="Normale 2 2 3" xfId="7" xr:uid="{00000000-0005-0000-0000-000019000000}"/>
    <cellStyle name="Normale 2 2 30" xfId="63" xr:uid="{00000000-0005-0000-0000-00001A000000}"/>
    <cellStyle name="Normale 2 2 30 2" xfId="72" xr:uid="{90D63621-E692-49EC-A8CB-887C6C0F656D}"/>
    <cellStyle name="Normale 2 2 31" xfId="64" xr:uid="{00000000-0005-0000-0000-00001B000000}"/>
    <cellStyle name="Normale 2 2 32" xfId="65" xr:uid="{00000000-0005-0000-0000-00001C000000}"/>
    <cellStyle name="Normale 2 2 33" xfId="66" xr:uid="{16E6FD7B-05BF-4696-964F-13D3A150FD07}"/>
    <cellStyle name="Normale 2 2 34" xfId="67" xr:uid="{27209053-2116-479C-B1FC-75DC40BAA601}"/>
    <cellStyle name="Normale 2 2 35" xfId="69" xr:uid="{40B191CA-A789-4691-9A2D-A5B9B12581CD}"/>
    <cellStyle name="Normale 2 2 36" xfId="70" xr:uid="{CF35B9DD-66C9-4C1E-8D78-A66EF8F12A15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4" xr:uid="{00000000-0005-0000-0000-000023000000}"/>
    <cellStyle name="Normale 2 2 9 3" xfId="27" xr:uid="{00000000-0005-0000-0000-000024000000}"/>
    <cellStyle name="Normale 3" xfId="60" xr:uid="{00000000-0005-0000-0000-000025000000}"/>
    <cellStyle name="Normale 4" xfId="68" xr:uid="{1C0EC71A-37ED-4D34-9D31-855C65B015F9}"/>
    <cellStyle name="Normale 5" xfId="71" xr:uid="{D78B080D-896C-4141-ABF4-E89524A0770B}"/>
    <cellStyle name="Percentuale" xfId="58" builtinId="5"/>
    <cellStyle name="Percentuale 2" xfId="2" xr:uid="{00000000-0005-0000-0000-000027000000}"/>
    <cellStyle name="Percentuale 2 2" xfId="4" xr:uid="{00000000-0005-0000-0000-000028000000}"/>
    <cellStyle name="Percentuale 2 2 10" xfId="22" xr:uid="{00000000-0005-0000-0000-000029000000}"/>
    <cellStyle name="Percentuale 2 2 11" xfId="25" xr:uid="{00000000-0005-0000-0000-00002A000000}"/>
    <cellStyle name="Percentuale 2 2 12" xfId="28" xr:uid="{00000000-0005-0000-0000-00002B000000}"/>
    <cellStyle name="Percentuale 2 2 13" xfId="30" xr:uid="{00000000-0005-0000-0000-00002C000000}"/>
    <cellStyle name="Percentuale 2 2 14" xfId="32" xr:uid="{00000000-0005-0000-0000-00002D000000}"/>
    <cellStyle name="Percentuale 2 2 15" xfId="34" xr:uid="{00000000-0005-0000-0000-00002E000000}"/>
    <cellStyle name="Percentuale 2 2 16" xfId="36" xr:uid="{00000000-0005-0000-0000-00002F000000}"/>
    <cellStyle name="Percentuale 2 2 17" xfId="39" xr:uid="{00000000-0005-0000-0000-000030000000}"/>
    <cellStyle name="Percentuale 2 2 18" xfId="41" xr:uid="{00000000-0005-0000-0000-000031000000}"/>
    <cellStyle name="Percentuale 2 2 19" xfId="43" xr:uid="{00000000-0005-0000-0000-000032000000}"/>
    <cellStyle name="Percentuale 2 2 2" xfId="6" xr:uid="{00000000-0005-0000-0000-000033000000}"/>
    <cellStyle name="Percentuale 2 2 20" xfId="45" xr:uid="{00000000-0005-0000-0000-000034000000}"/>
    <cellStyle name="Percentuale 2 2 21" xfId="47" xr:uid="{00000000-0005-0000-0000-000035000000}"/>
    <cellStyle name="Percentuale 2 2 22" xfId="49" xr:uid="{00000000-0005-0000-0000-000036000000}"/>
    <cellStyle name="Percentuale 2 2 23" xfId="51" xr:uid="{00000000-0005-0000-0000-000037000000}"/>
    <cellStyle name="Percentuale 2 2 24" xfId="53" xr:uid="{00000000-0005-0000-0000-000038000000}"/>
    <cellStyle name="Percentuale 2 2 3" xfId="8" xr:uid="{00000000-0005-0000-0000-000039000000}"/>
    <cellStyle name="Percentuale 2 2 4" xfId="10" xr:uid="{00000000-0005-0000-0000-00003A000000}"/>
    <cellStyle name="Percentuale 2 2 5" xfId="12" xr:uid="{00000000-0005-0000-0000-00003B000000}"/>
    <cellStyle name="Percentuale 2 2 6" xfId="14" xr:uid="{00000000-0005-0000-0000-00003C000000}"/>
    <cellStyle name="Percentuale 2 2 7" xfId="16" xr:uid="{00000000-0005-0000-0000-00003D000000}"/>
    <cellStyle name="Percentuale 2 2 8" xfId="18" xr:uid="{00000000-0005-0000-0000-00003E000000}"/>
    <cellStyle name="Percentuale 2 2 9" xfId="20" xr:uid="{00000000-0005-0000-0000-00003F000000}"/>
    <cellStyle name="Percentuale 3" xfId="55" xr:uid="{00000000-0005-0000-0000-000040000000}"/>
    <cellStyle name="Percentuale 4" xfId="57" xr:uid="{00000000-0005-0000-0000-00004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B22" sqref="B22"/>
    </sheetView>
  </sheetViews>
  <sheetFormatPr defaultColWidth="9.140625" defaultRowHeight="15" x14ac:dyDescent="0.25"/>
  <cols>
    <col min="1" max="1" width="51.7109375" style="34" customWidth="1"/>
    <col min="2" max="2" width="71" style="34" customWidth="1"/>
    <col min="3" max="16384" width="9.140625" style="34"/>
  </cols>
  <sheetData>
    <row r="1" spans="1:2" x14ac:dyDescent="0.25">
      <c r="A1" s="35" t="s">
        <v>31</v>
      </c>
    </row>
    <row r="2" spans="1:2" x14ac:dyDescent="0.25">
      <c r="A2" s="34" t="s">
        <v>32</v>
      </c>
      <c r="B2" s="34" t="s">
        <v>33</v>
      </c>
    </row>
    <row r="3" spans="1:2" x14ac:dyDescent="0.25">
      <c r="A3" s="34" t="s">
        <v>34</v>
      </c>
      <c r="B3" s="34" t="s">
        <v>35</v>
      </c>
    </row>
    <row r="4" spans="1:2" x14ac:dyDescent="0.25">
      <c r="A4" s="34" t="s">
        <v>36</v>
      </c>
      <c r="B4" s="34" t="s">
        <v>37</v>
      </c>
    </row>
    <row r="5" spans="1:2" x14ac:dyDescent="0.25">
      <c r="A5" s="34" t="s">
        <v>2</v>
      </c>
      <c r="B5" s="34" t="s">
        <v>38</v>
      </c>
    </row>
    <row r="6" spans="1:2" x14ac:dyDescent="0.25">
      <c r="A6" s="34" t="s">
        <v>39</v>
      </c>
      <c r="B6" s="34" t="s">
        <v>40</v>
      </c>
    </row>
    <row r="7" spans="1:2" x14ac:dyDescent="0.25">
      <c r="A7" s="34" t="s">
        <v>41</v>
      </c>
      <c r="B7" s="34" t="s">
        <v>42</v>
      </c>
    </row>
    <row r="8" spans="1:2" x14ac:dyDescent="0.25">
      <c r="A8" s="34" t="s">
        <v>43</v>
      </c>
      <c r="B8" s="34" t="s">
        <v>44</v>
      </c>
    </row>
    <row r="9" spans="1:2" x14ac:dyDescent="0.25">
      <c r="A9" s="34" t="s">
        <v>45</v>
      </c>
      <c r="B9" s="34" t="s">
        <v>46</v>
      </c>
    </row>
    <row r="11" spans="1:2" x14ac:dyDescent="0.25">
      <c r="A11" s="33" t="s">
        <v>47</v>
      </c>
    </row>
    <row r="12" spans="1:2" x14ac:dyDescent="0.25">
      <c r="A12" s="46" t="s">
        <v>48</v>
      </c>
      <c r="B12" s="46"/>
    </row>
    <row r="13" spans="1:2" x14ac:dyDescent="0.25">
      <c r="A13" s="46"/>
      <c r="B13" s="46"/>
    </row>
    <row r="14" spans="1:2" x14ac:dyDescent="0.25">
      <c r="A14" s="34" t="s">
        <v>49</v>
      </c>
    </row>
    <row r="16" spans="1:2" x14ac:dyDescent="0.25">
      <c r="A16" s="36" t="s">
        <v>50</v>
      </c>
      <c r="B16" s="36" t="s">
        <v>51</v>
      </c>
    </row>
    <row r="17" spans="1:2" ht="17.25" customHeight="1" x14ac:dyDescent="0.25">
      <c r="A17" s="37" t="s">
        <v>21</v>
      </c>
      <c r="B17" s="37" t="s">
        <v>52</v>
      </c>
    </row>
    <row r="18" spans="1:2" ht="30" x14ac:dyDescent="0.25">
      <c r="A18" s="37" t="s">
        <v>22</v>
      </c>
      <c r="B18" s="39" t="s">
        <v>56</v>
      </c>
    </row>
    <row r="19" spans="1:2" ht="45" x14ac:dyDescent="0.25">
      <c r="A19" s="37" t="s">
        <v>23</v>
      </c>
      <c r="B19" s="38" t="s">
        <v>53</v>
      </c>
    </row>
    <row r="20" spans="1:2" x14ac:dyDescent="0.25">
      <c r="A20" s="37" t="s">
        <v>24</v>
      </c>
      <c r="B20" s="37" t="s">
        <v>54</v>
      </c>
    </row>
    <row r="21" spans="1:2" ht="30" x14ac:dyDescent="0.25">
      <c r="A21" s="37" t="s">
        <v>55</v>
      </c>
      <c r="B21" s="39" t="s">
        <v>56</v>
      </c>
    </row>
    <row r="22" spans="1:2" ht="45" x14ac:dyDescent="0.25">
      <c r="A22" s="37" t="s">
        <v>25</v>
      </c>
      <c r="B22" s="38" t="s">
        <v>53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showGridLines="0" zoomScale="80" zoomScaleNormal="80" workbookViewId="0">
      <selection activeCell="J42" sqref="J42"/>
    </sheetView>
  </sheetViews>
  <sheetFormatPr defaultColWidth="9.140625" defaultRowHeight="12.75" x14ac:dyDescent="0.2"/>
  <cols>
    <col min="1" max="1" width="19.42578125" style="4" customWidth="1"/>
    <col min="2" max="2" width="44" style="2" bestFit="1" customWidth="1"/>
    <col min="3" max="5" width="9.140625" style="2" customWidth="1"/>
    <col min="6" max="6" width="7.7109375" style="2" customWidth="1"/>
    <col min="7" max="7" width="9.140625" style="2" customWidth="1"/>
    <col min="8" max="8" width="7.85546875" style="2" customWidth="1"/>
    <col min="9" max="9" width="9.140625" style="2"/>
    <col min="10" max="10" width="44.85546875" style="2" bestFit="1" customWidth="1"/>
    <col min="11" max="14" width="9.140625" style="2"/>
    <col min="15" max="15" width="44.85546875" style="2" bestFit="1" customWidth="1"/>
    <col min="16" max="16" width="41.85546875" style="2" bestFit="1" customWidth="1"/>
    <col min="17" max="16384" width="9.140625" style="2"/>
  </cols>
  <sheetData>
    <row r="1" spans="1:8" ht="15.75" x14ac:dyDescent="0.25">
      <c r="A1" s="1" t="s">
        <v>0</v>
      </c>
    </row>
    <row r="2" spans="1:8" ht="15" x14ac:dyDescent="0.25">
      <c r="A2" s="3" t="s">
        <v>7</v>
      </c>
    </row>
    <row r="3" spans="1:8" x14ac:dyDescent="0.2">
      <c r="A3" s="4" t="s">
        <v>1</v>
      </c>
    </row>
    <row r="4" spans="1:8" x14ac:dyDescent="0.2">
      <c r="A4" s="30" t="s">
        <v>65</v>
      </c>
      <c r="G4" s="31"/>
      <c r="H4" s="31"/>
    </row>
    <row r="5" spans="1:8" x14ac:dyDescent="0.2">
      <c r="G5" s="31"/>
      <c r="H5" s="31"/>
    </row>
    <row r="6" spans="1:8" ht="25.5" x14ac:dyDescent="0.2">
      <c r="A6" s="5" t="s">
        <v>2</v>
      </c>
      <c r="B6" s="5" t="s">
        <v>8</v>
      </c>
      <c r="C6" s="29" t="s">
        <v>19</v>
      </c>
      <c r="D6" s="29" t="s">
        <v>20</v>
      </c>
      <c r="E6" s="29" t="s">
        <v>57</v>
      </c>
      <c r="F6" s="29" t="s">
        <v>58</v>
      </c>
      <c r="G6" s="29" t="s">
        <v>63</v>
      </c>
      <c r="H6" s="29" t="s">
        <v>64</v>
      </c>
    </row>
    <row r="7" spans="1:8" x14ac:dyDescent="0.2">
      <c r="A7" s="49" t="s">
        <v>15</v>
      </c>
      <c r="B7" s="6" t="s">
        <v>3</v>
      </c>
      <c r="C7" s="7">
        <v>766</v>
      </c>
      <c r="D7" s="7">
        <v>622</v>
      </c>
      <c r="E7" s="7">
        <v>757</v>
      </c>
      <c r="F7" s="7">
        <v>856</v>
      </c>
      <c r="G7" s="7">
        <v>649</v>
      </c>
      <c r="H7" s="7">
        <v>533</v>
      </c>
    </row>
    <row r="8" spans="1:8" x14ac:dyDescent="0.2">
      <c r="A8" s="49" t="s">
        <v>9</v>
      </c>
      <c r="B8" s="6" t="s">
        <v>4</v>
      </c>
      <c r="C8" s="7">
        <v>60</v>
      </c>
      <c r="D8" s="7">
        <v>133</v>
      </c>
      <c r="E8" s="7">
        <v>59</v>
      </c>
      <c r="F8" s="7">
        <v>132</v>
      </c>
      <c r="G8" s="7">
        <v>67</v>
      </c>
      <c r="H8" s="7">
        <v>113</v>
      </c>
    </row>
    <row r="9" spans="1:8" x14ac:dyDescent="0.2">
      <c r="A9" s="49" t="s">
        <v>9</v>
      </c>
      <c r="B9" s="6" t="s">
        <v>5</v>
      </c>
      <c r="C9" s="7">
        <v>39</v>
      </c>
      <c r="D9" s="7">
        <v>42</v>
      </c>
      <c r="E9" s="7">
        <v>0</v>
      </c>
      <c r="F9" s="7">
        <v>8</v>
      </c>
      <c r="G9" s="7">
        <v>0</v>
      </c>
      <c r="H9" s="7">
        <v>0</v>
      </c>
    </row>
    <row r="10" spans="1:8" x14ac:dyDescent="0.2">
      <c r="A10" s="49" t="s">
        <v>9</v>
      </c>
      <c r="B10" s="6" t="s">
        <v>10</v>
      </c>
      <c r="C10" s="7">
        <v>10</v>
      </c>
      <c r="D10" s="7">
        <v>34</v>
      </c>
      <c r="E10" s="7">
        <v>4</v>
      </c>
      <c r="F10" s="7">
        <v>32</v>
      </c>
      <c r="G10" s="7">
        <v>0</v>
      </c>
      <c r="H10" s="7">
        <v>13</v>
      </c>
    </row>
    <row r="11" spans="1:8" x14ac:dyDescent="0.2">
      <c r="A11" s="49" t="s">
        <v>9</v>
      </c>
      <c r="B11" s="6" t="s">
        <v>6</v>
      </c>
      <c r="C11" s="7">
        <v>0</v>
      </c>
      <c r="D11" s="7">
        <v>4</v>
      </c>
      <c r="E11" s="7">
        <v>0</v>
      </c>
      <c r="F11" s="7">
        <v>2</v>
      </c>
      <c r="G11" s="7">
        <v>0</v>
      </c>
      <c r="H11" s="7">
        <v>1</v>
      </c>
    </row>
    <row r="12" spans="1:8" x14ac:dyDescent="0.2">
      <c r="A12" s="49"/>
      <c r="B12" s="32" t="s">
        <v>21</v>
      </c>
      <c r="C12" s="7">
        <v>7</v>
      </c>
      <c r="D12" s="7">
        <v>4</v>
      </c>
      <c r="E12" s="7">
        <v>32</v>
      </c>
      <c r="F12" s="7">
        <v>24</v>
      </c>
      <c r="G12" s="7">
        <v>32</v>
      </c>
      <c r="H12" s="7">
        <v>38</v>
      </c>
    </row>
    <row r="13" spans="1:8" x14ac:dyDescent="0.2">
      <c r="A13" s="49"/>
      <c r="B13" s="32" t="s">
        <v>22</v>
      </c>
      <c r="C13" s="7">
        <v>6</v>
      </c>
      <c r="D13" s="7">
        <v>0</v>
      </c>
      <c r="E13" s="7">
        <v>12</v>
      </c>
      <c r="F13" s="7">
        <v>10</v>
      </c>
      <c r="G13" s="7">
        <v>16</v>
      </c>
      <c r="H13" s="7">
        <v>12</v>
      </c>
    </row>
    <row r="14" spans="1:8" x14ac:dyDescent="0.2">
      <c r="A14" s="49"/>
      <c r="B14" s="32" t="s">
        <v>23</v>
      </c>
      <c r="C14" s="7">
        <v>1</v>
      </c>
      <c r="D14" s="7">
        <v>1</v>
      </c>
      <c r="E14" s="7">
        <v>5</v>
      </c>
      <c r="F14" s="7">
        <v>1</v>
      </c>
      <c r="G14" s="7">
        <v>5</v>
      </c>
      <c r="H14" s="7">
        <v>5</v>
      </c>
    </row>
    <row r="15" spans="1:8" x14ac:dyDescent="0.2">
      <c r="A15" s="49"/>
      <c r="B15" s="32" t="s">
        <v>24</v>
      </c>
      <c r="C15" s="7"/>
      <c r="D15" s="7"/>
      <c r="E15" s="7">
        <v>15</v>
      </c>
      <c r="F15" s="7">
        <v>1</v>
      </c>
      <c r="G15" s="7">
        <v>16</v>
      </c>
      <c r="H15" s="7">
        <v>6</v>
      </c>
    </row>
    <row r="16" spans="1:8" x14ac:dyDescent="0.2">
      <c r="A16" s="49"/>
      <c r="B16" s="43" t="s">
        <v>55</v>
      </c>
      <c r="C16" s="7"/>
      <c r="D16" s="7"/>
      <c r="E16" s="7"/>
      <c r="F16" s="7"/>
      <c r="G16" s="7">
        <v>11</v>
      </c>
      <c r="H16" s="7">
        <v>0</v>
      </c>
    </row>
    <row r="17" spans="1:8" x14ac:dyDescent="0.2">
      <c r="A17" s="49"/>
      <c r="B17" s="32" t="s">
        <v>25</v>
      </c>
      <c r="C17" s="7"/>
      <c r="D17" s="7"/>
      <c r="E17" s="7">
        <v>1</v>
      </c>
      <c r="F17" s="7">
        <v>1</v>
      </c>
      <c r="G17" s="7">
        <v>2</v>
      </c>
      <c r="H17" s="7">
        <v>2</v>
      </c>
    </row>
    <row r="18" spans="1:8" x14ac:dyDescent="0.2">
      <c r="A18" s="49"/>
      <c r="B18" s="8" t="s">
        <v>11</v>
      </c>
      <c r="C18" s="10">
        <f>SUM(C7:C14)</f>
        <v>889</v>
      </c>
      <c r="D18" s="10">
        <f>SUM(D7:D14)</f>
        <v>840</v>
      </c>
      <c r="E18" s="10">
        <f>SUM(E7:E17)</f>
        <v>885</v>
      </c>
      <c r="F18" s="10">
        <f>SUM(F7:F17)</f>
        <v>1067</v>
      </c>
      <c r="G18" s="10">
        <f t="shared" ref="G18:H18" si="0">SUM(G7:G17)</f>
        <v>798</v>
      </c>
      <c r="H18" s="10">
        <f t="shared" si="0"/>
        <v>723</v>
      </c>
    </row>
    <row r="19" spans="1:8" ht="7.15" customHeight="1" x14ac:dyDescent="0.2">
      <c r="A19" s="11"/>
      <c r="B19" s="12"/>
      <c r="C19" s="13"/>
      <c r="E19" s="13"/>
      <c r="G19" s="13"/>
    </row>
    <row r="20" spans="1:8" ht="13.5" customHeight="1" x14ac:dyDescent="0.2">
      <c r="A20" s="11"/>
      <c r="B20" s="14" t="s">
        <v>12</v>
      </c>
      <c r="C20" s="47">
        <f>D18/C18</f>
        <v>0.94488188976377951</v>
      </c>
      <c r="D20" s="48"/>
      <c r="E20" s="47">
        <f>F18/E18</f>
        <v>1.2056497175141243</v>
      </c>
      <c r="F20" s="48"/>
      <c r="G20" s="47">
        <f>H18/G18</f>
        <v>0.90601503759398494</v>
      </c>
      <c r="H20" s="48"/>
    </row>
    <row r="21" spans="1:8" x14ac:dyDescent="0.2">
      <c r="C21" s="13"/>
      <c r="D21" s="13"/>
      <c r="E21" s="13"/>
      <c r="F21" s="13"/>
      <c r="G21" s="13"/>
      <c r="H21" s="13"/>
    </row>
    <row r="22" spans="1:8" x14ac:dyDescent="0.2">
      <c r="A22" s="49" t="s">
        <v>16</v>
      </c>
      <c r="B22" s="6" t="s">
        <v>3</v>
      </c>
      <c r="C22" s="7">
        <v>333</v>
      </c>
      <c r="D22" s="7">
        <v>502</v>
      </c>
      <c r="E22" s="7">
        <v>229</v>
      </c>
      <c r="F22" s="7">
        <v>273</v>
      </c>
      <c r="G22" s="7">
        <v>296</v>
      </c>
      <c r="H22" s="7">
        <v>334</v>
      </c>
    </row>
    <row r="23" spans="1:8" x14ac:dyDescent="0.2">
      <c r="A23" s="49" t="s">
        <v>13</v>
      </c>
      <c r="B23" s="6" t="s">
        <v>4</v>
      </c>
      <c r="C23" s="7">
        <v>44</v>
      </c>
      <c r="D23" s="7">
        <v>104</v>
      </c>
      <c r="E23" s="7">
        <v>40</v>
      </c>
      <c r="F23" s="7">
        <v>95</v>
      </c>
      <c r="G23" s="7">
        <v>45</v>
      </c>
      <c r="H23" s="7">
        <v>99</v>
      </c>
    </row>
    <row r="24" spans="1:8" x14ac:dyDescent="0.2">
      <c r="A24" s="49" t="s">
        <v>13</v>
      </c>
      <c r="B24" s="6" t="s">
        <v>5</v>
      </c>
      <c r="C24" s="6">
        <v>22</v>
      </c>
      <c r="D24" s="7">
        <v>28</v>
      </c>
      <c r="E24" s="6">
        <v>1</v>
      </c>
      <c r="F24" s="7">
        <v>2</v>
      </c>
      <c r="G24" s="6">
        <v>0</v>
      </c>
      <c r="H24" s="7">
        <v>0</v>
      </c>
    </row>
    <row r="25" spans="1:8" x14ac:dyDescent="0.2">
      <c r="A25" s="49" t="s">
        <v>13</v>
      </c>
      <c r="B25" s="6" t="s">
        <v>10</v>
      </c>
      <c r="C25" s="7">
        <v>8</v>
      </c>
      <c r="D25" s="7">
        <v>34</v>
      </c>
      <c r="E25" s="7">
        <v>1</v>
      </c>
      <c r="F25" s="7">
        <v>15</v>
      </c>
      <c r="G25" s="7">
        <v>0</v>
      </c>
      <c r="H25" s="7">
        <v>19</v>
      </c>
    </row>
    <row r="26" spans="1:8" x14ac:dyDescent="0.2">
      <c r="A26" s="49" t="s">
        <v>13</v>
      </c>
      <c r="B26" s="6" t="s">
        <v>6</v>
      </c>
      <c r="C26" s="7">
        <v>5</v>
      </c>
      <c r="D26" s="7">
        <v>4</v>
      </c>
      <c r="E26" s="7">
        <v>1</v>
      </c>
      <c r="F26" s="7">
        <v>0</v>
      </c>
      <c r="G26" s="7">
        <v>0</v>
      </c>
      <c r="H26" s="7">
        <v>0</v>
      </c>
    </row>
    <row r="27" spans="1:8" x14ac:dyDescent="0.2">
      <c r="A27" s="49"/>
      <c r="B27" s="32" t="s">
        <v>21</v>
      </c>
      <c r="C27" s="7">
        <v>8</v>
      </c>
      <c r="D27" s="7">
        <v>3</v>
      </c>
      <c r="E27" s="7">
        <v>24</v>
      </c>
      <c r="F27" s="7">
        <v>15</v>
      </c>
      <c r="G27" s="7">
        <v>31</v>
      </c>
      <c r="H27" s="7">
        <v>36</v>
      </c>
    </row>
    <row r="28" spans="1:8" x14ac:dyDescent="0.2">
      <c r="A28" s="49"/>
      <c r="B28" s="32" t="s">
        <v>22</v>
      </c>
      <c r="C28" s="7">
        <v>5</v>
      </c>
      <c r="D28" s="7">
        <v>0</v>
      </c>
      <c r="E28" s="7">
        <v>20</v>
      </c>
      <c r="F28" s="7">
        <v>21</v>
      </c>
      <c r="G28" s="7">
        <v>24</v>
      </c>
      <c r="H28" s="7">
        <v>17</v>
      </c>
    </row>
    <row r="29" spans="1:8" x14ac:dyDescent="0.2">
      <c r="A29" s="49"/>
      <c r="B29" s="32" t="s">
        <v>23</v>
      </c>
      <c r="C29" s="7">
        <v>1</v>
      </c>
      <c r="D29" s="7">
        <v>1</v>
      </c>
      <c r="E29" s="7">
        <v>3</v>
      </c>
      <c r="F29" s="7">
        <v>0</v>
      </c>
      <c r="G29" s="7">
        <v>2</v>
      </c>
      <c r="H29" s="7">
        <v>3</v>
      </c>
    </row>
    <row r="30" spans="1:8" x14ac:dyDescent="0.2">
      <c r="A30" s="49"/>
      <c r="B30" s="32" t="s">
        <v>24</v>
      </c>
      <c r="C30" s="7">
        <v>2</v>
      </c>
      <c r="D30" s="7">
        <v>0</v>
      </c>
      <c r="E30" s="7">
        <v>4</v>
      </c>
      <c r="F30" s="7">
        <v>0</v>
      </c>
      <c r="G30" s="7">
        <v>26</v>
      </c>
      <c r="H30" s="7">
        <v>0</v>
      </c>
    </row>
    <row r="31" spans="1:8" x14ac:dyDescent="0.2">
      <c r="A31" s="49"/>
      <c r="B31" s="43" t="s">
        <v>55</v>
      </c>
      <c r="C31" s="7"/>
      <c r="D31" s="7"/>
      <c r="E31" s="7">
        <v>0</v>
      </c>
      <c r="F31" s="7">
        <v>0</v>
      </c>
      <c r="G31" s="7">
        <v>16</v>
      </c>
      <c r="H31" s="7">
        <v>0</v>
      </c>
    </row>
    <row r="32" spans="1:8" x14ac:dyDescent="0.2">
      <c r="A32" s="49"/>
      <c r="B32" s="32" t="s">
        <v>25</v>
      </c>
      <c r="C32" s="7">
        <v>1</v>
      </c>
      <c r="D32" s="7">
        <v>0</v>
      </c>
      <c r="E32" s="7">
        <v>0</v>
      </c>
      <c r="F32" s="7">
        <v>1</v>
      </c>
      <c r="G32" s="7">
        <v>4</v>
      </c>
      <c r="H32" s="7">
        <v>2</v>
      </c>
    </row>
    <row r="33" spans="1:8" x14ac:dyDescent="0.2">
      <c r="A33" s="49"/>
      <c r="B33" s="8" t="s">
        <v>11</v>
      </c>
      <c r="C33" s="9">
        <f t="shared" ref="C33:H33" si="1">SUM(C22:C32)</f>
        <v>429</v>
      </c>
      <c r="D33" s="9">
        <f t="shared" si="1"/>
        <v>676</v>
      </c>
      <c r="E33" s="9">
        <f t="shared" si="1"/>
        <v>323</v>
      </c>
      <c r="F33" s="9">
        <f t="shared" si="1"/>
        <v>422</v>
      </c>
      <c r="G33" s="9">
        <f t="shared" si="1"/>
        <v>444</v>
      </c>
      <c r="H33" s="9">
        <f t="shared" si="1"/>
        <v>510</v>
      </c>
    </row>
    <row r="34" spans="1:8" ht="7.15" customHeight="1" x14ac:dyDescent="0.2">
      <c r="A34" s="11"/>
      <c r="B34" s="12"/>
      <c r="C34" s="13"/>
      <c r="D34" s="13"/>
      <c r="E34" s="13"/>
      <c r="F34" s="13"/>
      <c r="G34" s="13"/>
      <c r="H34" s="13"/>
    </row>
    <row r="35" spans="1:8" x14ac:dyDescent="0.2">
      <c r="A35" s="11"/>
      <c r="B35" s="14" t="s">
        <v>12</v>
      </c>
      <c r="C35" s="47">
        <f>D33/C33</f>
        <v>1.5757575757575757</v>
      </c>
      <c r="D35" s="48"/>
      <c r="E35" s="47">
        <f>F33/E33</f>
        <v>1.3065015479876161</v>
      </c>
      <c r="F35" s="48"/>
      <c r="G35" s="47">
        <f>H33/G33</f>
        <v>1.1486486486486487</v>
      </c>
      <c r="H35" s="48"/>
    </row>
    <row r="36" spans="1:8" x14ac:dyDescent="0.2">
      <c r="C36" s="13"/>
      <c r="D36" s="13"/>
      <c r="E36" s="13"/>
      <c r="F36" s="13"/>
      <c r="G36" s="13"/>
      <c r="H36" s="13"/>
    </row>
    <row r="37" spans="1:8" x14ac:dyDescent="0.2">
      <c r="A37" s="49" t="s">
        <v>17</v>
      </c>
      <c r="B37" s="6" t="s">
        <v>3</v>
      </c>
      <c r="C37" s="7">
        <v>449</v>
      </c>
      <c r="D37" s="7">
        <v>515</v>
      </c>
      <c r="E37" s="7">
        <v>427</v>
      </c>
      <c r="F37" s="7">
        <v>505</v>
      </c>
      <c r="G37" s="7">
        <v>401</v>
      </c>
      <c r="H37" s="7">
        <v>406</v>
      </c>
    </row>
    <row r="38" spans="1:8" x14ac:dyDescent="0.2">
      <c r="A38" s="49"/>
      <c r="B38" s="6" t="s">
        <v>4</v>
      </c>
      <c r="C38" s="7">
        <v>62</v>
      </c>
      <c r="D38" s="7">
        <v>120</v>
      </c>
      <c r="E38" s="7">
        <v>60</v>
      </c>
      <c r="F38" s="7">
        <v>143</v>
      </c>
      <c r="G38" s="7">
        <v>69</v>
      </c>
      <c r="H38" s="7">
        <v>93</v>
      </c>
    </row>
    <row r="39" spans="1:8" x14ac:dyDescent="0.2">
      <c r="A39" s="49"/>
      <c r="B39" s="6" t="s">
        <v>5</v>
      </c>
      <c r="C39" s="7">
        <v>23</v>
      </c>
      <c r="D39" s="7">
        <v>29</v>
      </c>
      <c r="E39" s="7">
        <v>0</v>
      </c>
      <c r="F39" s="7">
        <v>3</v>
      </c>
      <c r="G39" s="7">
        <v>0</v>
      </c>
      <c r="H39" s="7">
        <v>1</v>
      </c>
    </row>
    <row r="40" spans="1:8" x14ac:dyDescent="0.2">
      <c r="A40" s="49"/>
      <c r="B40" s="6" t="s">
        <v>10</v>
      </c>
      <c r="C40" s="7">
        <v>11</v>
      </c>
      <c r="D40" s="7">
        <v>34</v>
      </c>
      <c r="E40" s="7">
        <v>0</v>
      </c>
      <c r="F40" s="7">
        <v>24</v>
      </c>
      <c r="G40" s="7">
        <v>0</v>
      </c>
      <c r="H40" s="7">
        <v>19</v>
      </c>
    </row>
    <row r="41" spans="1:8" x14ac:dyDescent="0.2">
      <c r="A41" s="49"/>
      <c r="B41" s="6" t="s">
        <v>6</v>
      </c>
      <c r="C41" s="7">
        <v>0</v>
      </c>
      <c r="D41" s="7">
        <v>4</v>
      </c>
      <c r="E41" s="6">
        <v>0</v>
      </c>
      <c r="F41" s="6">
        <v>0</v>
      </c>
      <c r="G41" s="6">
        <v>0</v>
      </c>
      <c r="H41" s="6">
        <v>2</v>
      </c>
    </row>
    <row r="42" spans="1:8" x14ac:dyDescent="0.2">
      <c r="A42" s="49"/>
      <c r="B42" s="32" t="s">
        <v>21</v>
      </c>
      <c r="C42" s="7">
        <v>11</v>
      </c>
      <c r="D42" s="7">
        <v>3</v>
      </c>
      <c r="E42" s="7">
        <v>21</v>
      </c>
      <c r="F42" s="7">
        <v>22</v>
      </c>
      <c r="G42" s="7">
        <v>27</v>
      </c>
      <c r="H42" s="7">
        <v>28</v>
      </c>
    </row>
    <row r="43" spans="1:8" x14ac:dyDescent="0.2">
      <c r="A43" s="49"/>
      <c r="B43" s="32" t="s">
        <v>22</v>
      </c>
      <c r="C43" s="7">
        <v>3</v>
      </c>
      <c r="D43" s="7">
        <v>2</v>
      </c>
      <c r="E43" s="7">
        <v>6</v>
      </c>
      <c r="F43" s="7">
        <v>7</v>
      </c>
      <c r="G43" s="7">
        <v>7</v>
      </c>
      <c r="H43" s="7">
        <v>4</v>
      </c>
    </row>
    <row r="44" spans="1:8" x14ac:dyDescent="0.2">
      <c r="A44" s="49"/>
      <c r="B44" s="32" t="s">
        <v>23</v>
      </c>
      <c r="C44" s="7">
        <v>1</v>
      </c>
      <c r="D44" s="7">
        <v>0</v>
      </c>
      <c r="E44" s="7">
        <v>0</v>
      </c>
      <c r="F44" s="7">
        <v>0</v>
      </c>
      <c r="G44" s="7">
        <v>4</v>
      </c>
      <c r="H44" s="7">
        <v>5</v>
      </c>
    </row>
    <row r="45" spans="1:8" x14ac:dyDescent="0.2">
      <c r="A45" s="49"/>
      <c r="B45" s="32" t="s">
        <v>24</v>
      </c>
      <c r="C45" s="7">
        <v>1</v>
      </c>
      <c r="D45" s="7">
        <v>0</v>
      </c>
      <c r="E45" s="7">
        <v>14</v>
      </c>
      <c r="F45" s="7">
        <v>3</v>
      </c>
      <c r="G45" s="7">
        <v>17</v>
      </c>
      <c r="H45" s="7">
        <v>5</v>
      </c>
    </row>
    <row r="46" spans="1:8" x14ac:dyDescent="0.2">
      <c r="A46" s="49"/>
      <c r="B46" s="32" t="s">
        <v>25</v>
      </c>
      <c r="C46" s="44"/>
      <c r="D46" s="44"/>
      <c r="E46" s="44">
        <v>0</v>
      </c>
      <c r="F46" s="44">
        <v>0</v>
      </c>
      <c r="G46" s="44">
        <v>1</v>
      </c>
      <c r="H46" s="44">
        <v>0</v>
      </c>
    </row>
    <row r="47" spans="1:8" x14ac:dyDescent="0.2">
      <c r="A47" s="49"/>
      <c r="B47" s="8" t="s">
        <v>11</v>
      </c>
      <c r="C47" s="9">
        <f>SUM(C37:C45)</f>
        <v>561</v>
      </c>
      <c r="D47" s="9">
        <f>SUM(D37:D45)</f>
        <v>707</v>
      </c>
      <c r="E47" s="9">
        <f>SUM(E37:E46)</f>
        <v>528</v>
      </c>
      <c r="F47" s="9">
        <f>SUM(F37:F46)</f>
        <v>707</v>
      </c>
      <c r="G47" s="9">
        <f t="shared" ref="G47:H47" si="2">SUM(G37:G46)</f>
        <v>526</v>
      </c>
      <c r="H47" s="9">
        <f t="shared" si="2"/>
        <v>563</v>
      </c>
    </row>
    <row r="48" spans="1:8" ht="7.15" customHeight="1" x14ac:dyDescent="0.2">
      <c r="A48" s="11"/>
      <c r="B48" s="12"/>
      <c r="C48" s="13"/>
      <c r="D48" s="13"/>
      <c r="E48" s="13"/>
      <c r="F48" s="13"/>
      <c r="G48" s="13"/>
      <c r="H48" s="13"/>
    </row>
    <row r="49" spans="1:8" x14ac:dyDescent="0.2">
      <c r="A49" s="11"/>
      <c r="B49" s="14" t="s">
        <v>12</v>
      </c>
      <c r="C49" s="47">
        <f>D47/C47</f>
        <v>1.2602495543672014</v>
      </c>
      <c r="D49" s="48"/>
      <c r="E49" s="47">
        <f>F47/E47</f>
        <v>1.3390151515151516</v>
      </c>
      <c r="F49" s="48"/>
      <c r="G49" s="47">
        <f>H47/G47</f>
        <v>1.0703422053231939</v>
      </c>
      <c r="H49" s="48"/>
    </row>
    <row r="50" spans="1:8" x14ac:dyDescent="0.2">
      <c r="C50" s="13"/>
      <c r="D50" s="13"/>
      <c r="E50" s="13"/>
      <c r="F50" s="13"/>
      <c r="G50" s="13"/>
      <c r="H50" s="13"/>
    </row>
    <row r="51" spans="1:8" ht="11.25" customHeight="1" x14ac:dyDescent="0.2">
      <c r="A51" s="64" t="s">
        <v>67</v>
      </c>
    </row>
    <row r="52" spans="1:8" x14ac:dyDescent="0.2">
      <c r="A52" s="64" t="s">
        <v>68</v>
      </c>
    </row>
  </sheetData>
  <mergeCells count="12">
    <mergeCell ref="A37:A47"/>
    <mergeCell ref="A7:A18"/>
    <mergeCell ref="A22:A33"/>
    <mergeCell ref="C20:D20"/>
    <mergeCell ref="C35:D35"/>
    <mergeCell ref="E20:F20"/>
    <mergeCell ref="E35:F35"/>
    <mergeCell ref="E49:F49"/>
    <mergeCell ref="C49:D49"/>
    <mergeCell ref="G20:H20"/>
    <mergeCell ref="G35:H35"/>
    <mergeCell ref="G49:H49"/>
  </mergeCells>
  <conditionalFormatting sqref="C20:H20 C35:H35 C49:H49">
    <cfRule type="cellIs" dxfId="7" priority="5" operator="greaterThan">
      <formula>1</formula>
    </cfRule>
    <cfRule type="cellIs" dxfId="6" priority="6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showGridLines="0" zoomScale="80" zoomScaleNormal="80" workbookViewId="0">
      <selection activeCell="I6" sqref="I6:I19"/>
    </sheetView>
  </sheetViews>
  <sheetFormatPr defaultColWidth="9.140625" defaultRowHeight="12.75" x14ac:dyDescent="0.2"/>
  <cols>
    <col min="1" max="1" width="24.42578125" style="4" customWidth="1"/>
    <col min="2" max="2" width="40.28515625" style="2" customWidth="1"/>
    <col min="3" max="3" width="12.140625" style="2" customWidth="1"/>
    <col min="4" max="4" width="12" style="2" customWidth="1"/>
    <col min="5" max="5" width="3" style="2" customWidth="1"/>
    <col min="6" max="8" width="9.140625" style="2"/>
    <col min="9" max="9" width="44.85546875" style="2" bestFit="1" customWidth="1"/>
    <col min="10" max="10" width="41.85546875" style="2" bestFit="1" customWidth="1"/>
    <col min="11" max="16384" width="9.140625" style="2"/>
  </cols>
  <sheetData>
    <row r="1" spans="1:7" ht="15.75" x14ac:dyDescent="0.25">
      <c r="A1" s="1" t="s">
        <v>0</v>
      </c>
    </row>
    <row r="2" spans="1:7" ht="15" x14ac:dyDescent="0.25">
      <c r="A2" s="3" t="s">
        <v>14</v>
      </c>
    </row>
    <row r="3" spans="1:7" x14ac:dyDescent="0.2">
      <c r="A3" s="4" t="s">
        <v>1</v>
      </c>
    </row>
    <row r="4" spans="1:7" x14ac:dyDescent="0.2">
      <c r="A4" s="45" t="s">
        <v>62</v>
      </c>
    </row>
    <row r="6" spans="1:7" ht="44.25" customHeight="1" x14ac:dyDescent="0.2">
      <c r="A6" s="5" t="s">
        <v>2</v>
      </c>
      <c r="B6" s="5" t="s">
        <v>8</v>
      </c>
      <c r="C6" s="42" t="s">
        <v>60</v>
      </c>
      <c r="D6" s="42" t="s">
        <v>61</v>
      </c>
      <c r="E6" s="15"/>
      <c r="F6" s="29" t="s">
        <v>18</v>
      </c>
    </row>
    <row r="7" spans="1:7" s="21" customFormat="1" ht="27" customHeight="1" x14ac:dyDescent="0.2">
      <c r="A7" s="16" t="s">
        <v>15</v>
      </c>
      <c r="B7" s="17" t="s">
        <v>11</v>
      </c>
      <c r="C7" s="18">
        <v>760</v>
      </c>
      <c r="D7" s="18">
        <v>824</v>
      </c>
      <c r="E7" s="19"/>
      <c r="F7" s="20">
        <f>(D7-C7)/C7</f>
        <v>8.4210526315789472E-2</v>
      </c>
      <c r="G7" s="24"/>
    </row>
    <row r="8" spans="1:7" ht="14.45" customHeight="1" x14ac:dyDescent="0.2">
      <c r="A8" s="22"/>
      <c r="B8" s="12"/>
      <c r="C8" s="23"/>
      <c r="D8" s="23"/>
      <c r="E8" s="23"/>
      <c r="F8" s="27"/>
    </row>
    <row r="9" spans="1:7" ht="27" customHeight="1" x14ac:dyDescent="0.2">
      <c r="A9" s="16" t="s">
        <v>16</v>
      </c>
      <c r="B9" s="17" t="s">
        <v>11</v>
      </c>
      <c r="C9" s="18">
        <v>771</v>
      </c>
      <c r="D9" s="18">
        <v>542</v>
      </c>
      <c r="E9" s="19"/>
      <c r="F9" s="20">
        <f>(D9-C9)/C9</f>
        <v>-0.29701686121919585</v>
      </c>
      <c r="G9" s="25"/>
    </row>
    <row r="10" spans="1:7" ht="12.75" customHeight="1" x14ac:dyDescent="0.2">
      <c r="C10" s="13"/>
      <c r="D10" s="13"/>
      <c r="E10" s="13"/>
      <c r="F10" s="28"/>
    </row>
    <row r="11" spans="1:7" s="21" customFormat="1" ht="27" customHeight="1" x14ac:dyDescent="0.2">
      <c r="A11" s="16" t="s">
        <v>17</v>
      </c>
      <c r="B11" s="17" t="s">
        <v>11</v>
      </c>
      <c r="C11" s="18">
        <v>648</v>
      </c>
      <c r="D11" s="18">
        <v>418</v>
      </c>
      <c r="E11" s="19"/>
      <c r="F11" s="20">
        <f>(D11-C11)/C11</f>
        <v>-0.35493827160493829</v>
      </c>
      <c r="G11" s="24"/>
    </row>
    <row r="12" spans="1:7" x14ac:dyDescent="0.2">
      <c r="C12" s="13"/>
      <c r="D12" s="13"/>
      <c r="E12" s="13"/>
      <c r="F12" s="26"/>
    </row>
    <row r="13" spans="1:7" x14ac:dyDescent="0.2">
      <c r="A13" s="64" t="s">
        <v>67</v>
      </c>
    </row>
    <row r="14" spans="1:7" x14ac:dyDescent="0.2">
      <c r="A14" s="64" t="s">
        <v>68</v>
      </c>
    </row>
  </sheetData>
  <conditionalFormatting sqref="F7">
    <cfRule type="cellIs" dxfId="5" priority="13" operator="lessThan">
      <formula>0</formula>
    </cfRule>
    <cfRule type="cellIs" dxfId="4" priority="14" operator="greaterThan">
      <formula>0</formula>
    </cfRule>
  </conditionalFormatting>
  <conditionalFormatting sqref="F9">
    <cfRule type="cellIs" dxfId="3" priority="11" operator="lessThan">
      <formula>0</formula>
    </cfRule>
    <cfRule type="cellIs" dxfId="2" priority="12" operator="greaterThan">
      <formula>0</formula>
    </cfRule>
  </conditionalFormatting>
  <conditionalFormatting sqref="F11">
    <cfRule type="cellIs" dxfId="1" priority="9" operator="lessThan">
      <formula>0</formula>
    </cfRule>
    <cfRule type="cellIs" dxfId="0" priority="10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CD43-28B1-4A2A-B8E5-A72744196D06}">
  <dimension ref="A1:O55"/>
  <sheetViews>
    <sheetView showGridLines="0" workbookViewId="0">
      <selection activeCell="A54" sqref="A54:A55"/>
    </sheetView>
  </sheetViews>
  <sheetFormatPr defaultColWidth="9.140625" defaultRowHeight="12.75" x14ac:dyDescent="0.2"/>
  <cols>
    <col min="1" max="1" width="24.28515625" style="51" customWidth="1"/>
    <col min="2" max="2" width="44.42578125" style="51" customWidth="1"/>
    <col min="3" max="16384" width="9.140625" style="51"/>
  </cols>
  <sheetData>
    <row r="1" spans="1:15" ht="15.75" x14ac:dyDescent="0.25">
      <c r="A1" s="50" t="s">
        <v>0</v>
      </c>
    </row>
    <row r="2" spans="1:15" ht="15" x14ac:dyDescent="0.25">
      <c r="A2" s="52" t="s">
        <v>26</v>
      </c>
    </row>
    <row r="3" spans="1:15" x14ac:dyDescent="0.2">
      <c r="A3" s="53" t="s">
        <v>1</v>
      </c>
    </row>
    <row r="4" spans="1:15" x14ac:dyDescent="0.2">
      <c r="A4" s="53" t="s">
        <v>62</v>
      </c>
    </row>
    <row r="7" spans="1:15" ht="25.5" x14ac:dyDescent="0.2">
      <c r="A7" s="54" t="s">
        <v>2</v>
      </c>
      <c r="B7" s="54" t="s">
        <v>39</v>
      </c>
      <c r="C7" s="55" t="s">
        <v>59</v>
      </c>
      <c r="D7" s="56">
        <v>2014</v>
      </c>
      <c r="E7" s="55">
        <v>2015</v>
      </c>
      <c r="F7" s="55">
        <v>2016</v>
      </c>
      <c r="G7" s="55">
        <v>2017</v>
      </c>
      <c r="H7" s="55">
        <v>2018</v>
      </c>
      <c r="I7" s="55">
        <v>2019</v>
      </c>
      <c r="J7" s="55">
        <v>2020</v>
      </c>
      <c r="K7" s="55">
        <v>2021</v>
      </c>
      <c r="L7" s="55">
        <v>2022</v>
      </c>
      <c r="M7" s="55">
        <v>2023</v>
      </c>
      <c r="N7" s="55">
        <v>2024</v>
      </c>
      <c r="O7" s="55" t="s">
        <v>30</v>
      </c>
    </row>
    <row r="8" spans="1:15" x14ac:dyDescent="0.2">
      <c r="A8" s="57" t="s">
        <v>15</v>
      </c>
      <c r="B8" s="58" t="s">
        <v>3</v>
      </c>
      <c r="C8" s="59">
        <v>4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3</v>
      </c>
      <c r="J8" s="59">
        <v>2</v>
      </c>
      <c r="K8" s="59">
        <v>4</v>
      </c>
      <c r="L8" s="59">
        <v>19</v>
      </c>
      <c r="M8" s="59">
        <v>47</v>
      </c>
      <c r="N8" s="59">
        <v>439</v>
      </c>
      <c r="O8" s="59">
        <v>518</v>
      </c>
    </row>
    <row r="9" spans="1:15" x14ac:dyDescent="0.2">
      <c r="A9" s="60"/>
      <c r="B9" s="58" t="s">
        <v>4</v>
      </c>
      <c r="C9" s="59">
        <v>14</v>
      </c>
      <c r="D9" s="59">
        <v>1</v>
      </c>
      <c r="E9" s="59">
        <v>1</v>
      </c>
      <c r="F9" s="59">
        <v>2</v>
      </c>
      <c r="G9" s="59">
        <v>3</v>
      </c>
      <c r="H9" s="59">
        <v>9</v>
      </c>
      <c r="I9" s="59">
        <v>9</v>
      </c>
      <c r="J9" s="59">
        <v>7</v>
      </c>
      <c r="K9" s="59">
        <v>27</v>
      </c>
      <c r="L9" s="59">
        <v>23</v>
      </c>
      <c r="M9" s="59">
        <v>33</v>
      </c>
      <c r="N9" s="59">
        <v>53</v>
      </c>
      <c r="O9" s="59">
        <v>182</v>
      </c>
    </row>
    <row r="10" spans="1:15" x14ac:dyDescent="0.2">
      <c r="A10" s="60"/>
      <c r="B10" s="58" t="s">
        <v>5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</row>
    <row r="11" spans="1:15" x14ac:dyDescent="0.2">
      <c r="A11" s="60"/>
      <c r="B11" s="58" t="s">
        <v>27</v>
      </c>
      <c r="C11" s="59">
        <v>17</v>
      </c>
      <c r="D11" s="59">
        <v>2</v>
      </c>
      <c r="E11" s="59">
        <v>8</v>
      </c>
      <c r="F11" s="59">
        <v>8</v>
      </c>
      <c r="G11" s="59">
        <v>1</v>
      </c>
      <c r="H11" s="59">
        <v>3</v>
      </c>
      <c r="I11" s="59">
        <v>5</v>
      </c>
      <c r="J11" s="59">
        <v>3</v>
      </c>
      <c r="K11" s="59">
        <v>7</v>
      </c>
      <c r="L11" s="59">
        <v>6</v>
      </c>
      <c r="M11" s="59">
        <v>3</v>
      </c>
      <c r="N11" s="59">
        <v>0</v>
      </c>
      <c r="O11" s="59">
        <v>63</v>
      </c>
    </row>
    <row r="12" spans="1:15" x14ac:dyDescent="0.2">
      <c r="A12" s="60"/>
      <c r="B12" s="58" t="s">
        <v>6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</row>
    <row r="13" spans="1:15" x14ac:dyDescent="0.2">
      <c r="A13" s="60"/>
      <c r="B13" s="58" t="s">
        <v>21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5</v>
      </c>
      <c r="O13" s="59">
        <v>5</v>
      </c>
    </row>
    <row r="14" spans="1:15" x14ac:dyDescent="0.2">
      <c r="A14" s="60"/>
      <c r="B14" s="58" t="s">
        <v>22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1</v>
      </c>
      <c r="N14" s="59">
        <v>12</v>
      </c>
      <c r="O14" s="59">
        <v>13</v>
      </c>
    </row>
    <row r="15" spans="1:15" x14ac:dyDescent="0.2">
      <c r="A15" s="60"/>
      <c r="B15" s="58" t="s">
        <v>23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4</v>
      </c>
      <c r="O15" s="59">
        <v>4</v>
      </c>
    </row>
    <row r="16" spans="1:15" x14ac:dyDescent="0.2">
      <c r="A16" s="60"/>
      <c r="B16" s="58" t="s">
        <v>24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9</v>
      </c>
      <c r="N16" s="59">
        <v>15</v>
      </c>
      <c r="O16" s="59">
        <v>24</v>
      </c>
    </row>
    <row r="17" spans="1:15" x14ac:dyDescent="0.2">
      <c r="A17" s="60"/>
      <c r="B17" s="58" t="s">
        <v>55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4</v>
      </c>
      <c r="N17" s="59">
        <v>11</v>
      </c>
      <c r="O17" s="59">
        <v>15</v>
      </c>
    </row>
    <row r="18" spans="1:15" x14ac:dyDescent="0.2">
      <c r="A18" s="60"/>
      <c r="B18" s="58" t="s">
        <v>25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</row>
    <row r="19" spans="1:15" x14ac:dyDescent="0.2">
      <c r="A19" s="60"/>
      <c r="B19" s="61" t="s">
        <v>28</v>
      </c>
      <c r="C19" s="62">
        <v>35</v>
      </c>
      <c r="D19" s="62">
        <v>3</v>
      </c>
      <c r="E19" s="62">
        <v>9</v>
      </c>
      <c r="F19" s="62">
        <v>10</v>
      </c>
      <c r="G19" s="62">
        <v>4</v>
      </c>
      <c r="H19" s="62">
        <v>12</v>
      </c>
      <c r="I19" s="62">
        <v>17</v>
      </c>
      <c r="J19" s="62">
        <v>12</v>
      </c>
      <c r="K19" s="62">
        <v>38</v>
      </c>
      <c r="L19" s="62">
        <v>48</v>
      </c>
      <c r="M19" s="62">
        <v>97</v>
      </c>
      <c r="N19" s="62">
        <v>539</v>
      </c>
      <c r="O19" s="62">
        <v>824</v>
      </c>
    </row>
    <row r="20" spans="1:15" x14ac:dyDescent="0.2">
      <c r="A20" s="63"/>
      <c r="B20" s="61" t="s">
        <v>29</v>
      </c>
      <c r="C20" s="40">
        <v>4.2475728155339808E-2</v>
      </c>
      <c r="D20" s="40">
        <v>3.6407766990291263E-3</v>
      </c>
      <c r="E20" s="40">
        <v>1.0922330097087379E-2</v>
      </c>
      <c r="F20" s="40">
        <v>1.2135922330097087E-2</v>
      </c>
      <c r="G20" s="40">
        <v>4.8543689320388345E-3</v>
      </c>
      <c r="H20" s="40">
        <v>1.4563106796116505E-2</v>
      </c>
      <c r="I20" s="40">
        <v>2.063106796116505E-2</v>
      </c>
      <c r="J20" s="40">
        <v>1.4563106796116505E-2</v>
      </c>
      <c r="K20" s="40">
        <v>4.6116504854368932E-2</v>
      </c>
      <c r="L20" s="40">
        <v>5.8252427184466021E-2</v>
      </c>
      <c r="M20" s="40">
        <v>0.11771844660194175</v>
      </c>
      <c r="N20" s="40">
        <v>0.654126213592233</v>
      </c>
      <c r="O20" s="40">
        <v>1</v>
      </c>
    </row>
    <row r="21" spans="1:15" x14ac:dyDescent="0.2">
      <c r="B21" s="53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  <row r="23" spans="1:15" ht="25.5" x14ac:dyDescent="0.2">
      <c r="A23" s="54" t="s">
        <v>2</v>
      </c>
      <c r="B23" s="54" t="s">
        <v>39</v>
      </c>
      <c r="C23" s="55" t="s">
        <v>59</v>
      </c>
      <c r="D23" s="56">
        <v>2014</v>
      </c>
      <c r="E23" s="55">
        <v>2015</v>
      </c>
      <c r="F23" s="55">
        <v>2016</v>
      </c>
      <c r="G23" s="55">
        <v>2017</v>
      </c>
      <c r="H23" s="55">
        <v>2018</v>
      </c>
      <c r="I23" s="55">
        <v>2019</v>
      </c>
      <c r="J23" s="55">
        <v>2020</v>
      </c>
      <c r="K23" s="55">
        <v>2021</v>
      </c>
      <c r="L23" s="55">
        <v>2022</v>
      </c>
      <c r="M23" s="55">
        <v>2023</v>
      </c>
      <c r="N23" s="55">
        <v>2024</v>
      </c>
      <c r="O23" s="55" t="s">
        <v>30</v>
      </c>
    </row>
    <row r="24" spans="1:15" ht="12.75" customHeight="1" x14ac:dyDescent="0.2">
      <c r="A24" s="57" t="s">
        <v>66</v>
      </c>
      <c r="B24" s="58" t="s">
        <v>3</v>
      </c>
      <c r="C24" s="59">
        <v>1</v>
      </c>
      <c r="D24" s="59">
        <v>0</v>
      </c>
      <c r="E24" s="59">
        <v>0</v>
      </c>
      <c r="F24" s="59">
        <v>0</v>
      </c>
      <c r="G24" s="59">
        <v>1</v>
      </c>
      <c r="H24" s="59">
        <v>1</v>
      </c>
      <c r="I24" s="59">
        <v>3</v>
      </c>
      <c r="J24" s="59">
        <v>1</v>
      </c>
      <c r="K24" s="59">
        <v>7</v>
      </c>
      <c r="L24" s="59">
        <v>20</v>
      </c>
      <c r="M24" s="59">
        <v>29</v>
      </c>
      <c r="N24" s="59">
        <v>162</v>
      </c>
      <c r="O24" s="59">
        <v>225</v>
      </c>
    </row>
    <row r="25" spans="1:15" x14ac:dyDescent="0.2">
      <c r="A25" s="60"/>
      <c r="B25" s="58" t="s">
        <v>4</v>
      </c>
      <c r="C25" s="59">
        <v>6</v>
      </c>
      <c r="D25" s="59">
        <v>4</v>
      </c>
      <c r="E25" s="59">
        <v>2</v>
      </c>
      <c r="F25" s="59">
        <v>3</v>
      </c>
      <c r="G25" s="59">
        <v>4</v>
      </c>
      <c r="H25" s="59">
        <v>10</v>
      </c>
      <c r="I25" s="59">
        <v>5</v>
      </c>
      <c r="J25" s="59">
        <v>7</v>
      </c>
      <c r="K25" s="59">
        <v>20</v>
      </c>
      <c r="L25" s="59">
        <v>14</v>
      </c>
      <c r="M25" s="59">
        <v>22</v>
      </c>
      <c r="N25" s="59">
        <v>33</v>
      </c>
      <c r="O25" s="59">
        <v>130</v>
      </c>
    </row>
    <row r="26" spans="1:15" x14ac:dyDescent="0.2">
      <c r="A26" s="60"/>
      <c r="B26" s="58" t="s">
        <v>5</v>
      </c>
      <c r="C26" s="59">
        <v>3</v>
      </c>
      <c r="D26" s="59">
        <v>1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4</v>
      </c>
    </row>
    <row r="27" spans="1:15" x14ac:dyDescent="0.2">
      <c r="A27" s="60"/>
      <c r="B27" s="58" t="s">
        <v>27</v>
      </c>
      <c r="C27" s="59">
        <v>22</v>
      </c>
      <c r="D27" s="59">
        <v>3</v>
      </c>
      <c r="E27" s="59">
        <v>3</v>
      </c>
      <c r="F27" s="59">
        <v>5</v>
      </c>
      <c r="G27" s="59">
        <v>5</v>
      </c>
      <c r="H27" s="59">
        <v>7</v>
      </c>
      <c r="I27" s="59">
        <v>8</v>
      </c>
      <c r="J27" s="59">
        <v>7</v>
      </c>
      <c r="K27" s="59">
        <v>11</v>
      </c>
      <c r="L27" s="59">
        <v>6</v>
      </c>
      <c r="M27" s="59">
        <v>0</v>
      </c>
      <c r="N27" s="59">
        <v>0</v>
      </c>
      <c r="O27" s="59">
        <v>77</v>
      </c>
    </row>
    <row r="28" spans="1:15" x14ac:dyDescent="0.2">
      <c r="A28" s="60"/>
      <c r="B28" s="58" t="s">
        <v>6</v>
      </c>
      <c r="C28" s="59">
        <v>15</v>
      </c>
      <c r="D28" s="59">
        <v>0</v>
      </c>
      <c r="E28" s="59">
        <v>0</v>
      </c>
      <c r="F28" s="59">
        <v>0</v>
      </c>
      <c r="G28" s="59">
        <v>0</v>
      </c>
      <c r="H28" s="59">
        <v>0</v>
      </c>
      <c r="I28" s="59">
        <v>1</v>
      </c>
      <c r="J28" s="59">
        <v>0</v>
      </c>
      <c r="K28" s="59">
        <v>0</v>
      </c>
      <c r="L28" s="59">
        <v>0</v>
      </c>
      <c r="M28" s="59">
        <v>1</v>
      </c>
      <c r="N28" s="59">
        <v>0</v>
      </c>
      <c r="O28" s="59">
        <v>17</v>
      </c>
    </row>
    <row r="29" spans="1:15" x14ac:dyDescent="0.2">
      <c r="A29" s="60"/>
      <c r="B29" s="58" t="s">
        <v>21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>
        <v>3</v>
      </c>
      <c r="N29" s="59">
        <v>6</v>
      </c>
      <c r="O29" s="59">
        <v>9</v>
      </c>
    </row>
    <row r="30" spans="1:15" x14ac:dyDescent="0.2">
      <c r="A30" s="60"/>
      <c r="B30" s="58" t="s">
        <v>22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11</v>
      </c>
      <c r="O30" s="59">
        <v>11</v>
      </c>
    </row>
    <row r="31" spans="1:15" x14ac:dyDescent="0.2">
      <c r="A31" s="60"/>
      <c r="B31" s="58" t="s">
        <v>23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  <c r="H31" s="59">
        <v>0</v>
      </c>
      <c r="I31" s="59">
        <v>0</v>
      </c>
      <c r="J31" s="59">
        <v>0</v>
      </c>
      <c r="K31" s="59">
        <v>0</v>
      </c>
      <c r="L31" s="59">
        <v>0</v>
      </c>
      <c r="M31" s="59">
        <v>0</v>
      </c>
      <c r="N31" s="59">
        <v>2</v>
      </c>
      <c r="O31" s="59">
        <v>2</v>
      </c>
    </row>
    <row r="32" spans="1:15" x14ac:dyDescent="0.2">
      <c r="A32" s="60"/>
      <c r="B32" s="58" t="s">
        <v>24</v>
      </c>
      <c r="C32" s="59">
        <v>0</v>
      </c>
      <c r="D32" s="59">
        <v>0</v>
      </c>
      <c r="E32" s="59">
        <v>0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59">
        <v>2</v>
      </c>
      <c r="M32" s="59">
        <v>4</v>
      </c>
      <c r="N32" s="59">
        <v>26</v>
      </c>
      <c r="O32" s="59">
        <v>32</v>
      </c>
    </row>
    <row r="33" spans="1:15" x14ac:dyDescent="0.2">
      <c r="A33" s="60"/>
      <c r="B33" s="58" t="s">
        <v>55</v>
      </c>
      <c r="C33" s="59">
        <v>0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17</v>
      </c>
      <c r="N33" s="59">
        <v>16</v>
      </c>
      <c r="O33" s="59">
        <v>33</v>
      </c>
    </row>
    <row r="34" spans="1:15" x14ac:dyDescent="0.2">
      <c r="A34" s="60"/>
      <c r="B34" s="58" t="s">
        <v>25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2</v>
      </c>
      <c r="O34" s="59">
        <v>2</v>
      </c>
    </row>
    <row r="35" spans="1:15" x14ac:dyDescent="0.2">
      <c r="A35" s="60"/>
      <c r="B35" s="61" t="s">
        <v>28</v>
      </c>
      <c r="C35" s="62">
        <v>47</v>
      </c>
      <c r="D35" s="62">
        <v>8</v>
      </c>
      <c r="E35" s="62">
        <v>5</v>
      </c>
      <c r="F35" s="62">
        <v>8</v>
      </c>
      <c r="G35" s="62">
        <v>10</v>
      </c>
      <c r="H35" s="62">
        <v>18</v>
      </c>
      <c r="I35" s="62">
        <v>17</v>
      </c>
      <c r="J35" s="62">
        <v>15</v>
      </c>
      <c r="K35" s="62">
        <v>38</v>
      </c>
      <c r="L35" s="62">
        <v>42</v>
      </c>
      <c r="M35" s="62">
        <v>76</v>
      </c>
      <c r="N35" s="62">
        <v>258</v>
      </c>
      <c r="O35" s="62">
        <v>542</v>
      </c>
    </row>
    <row r="36" spans="1:15" x14ac:dyDescent="0.2">
      <c r="A36" s="63"/>
      <c r="B36" s="61" t="s">
        <v>29</v>
      </c>
      <c r="C36" s="40">
        <v>8.6715867158671592E-2</v>
      </c>
      <c r="D36" s="40">
        <v>1.4760147601476014E-2</v>
      </c>
      <c r="E36" s="40">
        <v>9.2250922509225092E-3</v>
      </c>
      <c r="F36" s="40">
        <v>1.4760147601476014E-2</v>
      </c>
      <c r="G36" s="40">
        <v>1.8450184501845018E-2</v>
      </c>
      <c r="H36" s="40">
        <v>3.3210332103321034E-2</v>
      </c>
      <c r="I36" s="40">
        <v>3.136531365313653E-2</v>
      </c>
      <c r="J36" s="40">
        <v>2.7675276752767528E-2</v>
      </c>
      <c r="K36" s="40">
        <v>7.0110701107011064E-2</v>
      </c>
      <c r="L36" s="40">
        <v>7.7490774907749083E-2</v>
      </c>
      <c r="M36" s="40">
        <v>0.14022140221402213</v>
      </c>
      <c r="N36" s="40">
        <v>0.47601476014760147</v>
      </c>
      <c r="O36" s="40">
        <v>1</v>
      </c>
    </row>
    <row r="39" spans="1:15" ht="25.5" x14ac:dyDescent="0.2">
      <c r="A39" s="54" t="s">
        <v>2</v>
      </c>
      <c r="B39" s="54" t="s">
        <v>39</v>
      </c>
      <c r="C39" s="55" t="s">
        <v>59</v>
      </c>
      <c r="D39" s="56">
        <v>2014</v>
      </c>
      <c r="E39" s="55">
        <v>2015</v>
      </c>
      <c r="F39" s="55">
        <v>2016</v>
      </c>
      <c r="G39" s="55">
        <v>2017</v>
      </c>
      <c r="H39" s="55">
        <v>2018</v>
      </c>
      <c r="I39" s="55">
        <v>2019</v>
      </c>
      <c r="J39" s="55">
        <v>2020</v>
      </c>
      <c r="K39" s="55">
        <v>2021</v>
      </c>
      <c r="L39" s="55">
        <v>2022</v>
      </c>
      <c r="M39" s="55">
        <v>2023</v>
      </c>
      <c r="N39" s="55">
        <v>2024</v>
      </c>
      <c r="O39" s="55" t="s">
        <v>30</v>
      </c>
    </row>
    <row r="40" spans="1:15" x14ac:dyDescent="0.2">
      <c r="A40" s="57" t="s">
        <v>17</v>
      </c>
      <c r="B40" s="58" t="s">
        <v>3</v>
      </c>
      <c r="C40" s="59">
        <v>0</v>
      </c>
      <c r="D40" s="59">
        <v>0</v>
      </c>
      <c r="E40" s="59">
        <v>0</v>
      </c>
      <c r="F40" s="59">
        <v>0</v>
      </c>
      <c r="G40" s="59">
        <v>0</v>
      </c>
      <c r="H40" s="59">
        <v>0</v>
      </c>
      <c r="I40" s="59">
        <v>0</v>
      </c>
      <c r="J40" s="59">
        <v>1</v>
      </c>
      <c r="K40" s="59">
        <v>1</v>
      </c>
      <c r="L40" s="59">
        <v>3</v>
      </c>
      <c r="M40" s="59">
        <v>7</v>
      </c>
      <c r="N40" s="59">
        <v>140</v>
      </c>
      <c r="O40" s="59">
        <v>152</v>
      </c>
    </row>
    <row r="41" spans="1:15" x14ac:dyDescent="0.2">
      <c r="A41" s="60"/>
      <c r="B41" s="58" t="s">
        <v>4</v>
      </c>
      <c r="C41" s="59">
        <v>5</v>
      </c>
      <c r="D41" s="59">
        <v>0</v>
      </c>
      <c r="E41" s="59">
        <v>0</v>
      </c>
      <c r="F41" s="59">
        <v>4</v>
      </c>
      <c r="G41" s="59">
        <v>2</v>
      </c>
      <c r="H41" s="59">
        <v>10</v>
      </c>
      <c r="I41" s="59">
        <v>12</v>
      </c>
      <c r="J41" s="59">
        <v>8</v>
      </c>
      <c r="K41" s="59">
        <v>21</v>
      </c>
      <c r="L41" s="59">
        <v>28</v>
      </c>
      <c r="M41" s="59">
        <v>38</v>
      </c>
      <c r="N41" s="59">
        <v>59</v>
      </c>
      <c r="O41" s="59">
        <v>187</v>
      </c>
    </row>
    <row r="42" spans="1:15" x14ac:dyDescent="0.2">
      <c r="A42" s="60"/>
      <c r="B42" s="58" t="s">
        <v>5</v>
      </c>
      <c r="C42" s="59">
        <v>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59">
        <v>0</v>
      </c>
      <c r="O42" s="59">
        <v>0</v>
      </c>
    </row>
    <row r="43" spans="1:15" x14ac:dyDescent="0.2">
      <c r="A43" s="60"/>
      <c r="B43" s="58" t="s">
        <v>27</v>
      </c>
      <c r="C43" s="59">
        <v>10</v>
      </c>
      <c r="D43" s="59">
        <v>2</v>
      </c>
      <c r="E43" s="59">
        <v>4</v>
      </c>
      <c r="F43" s="59">
        <v>3</v>
      </c>
      <c r="G43" s="59">
        <v>2</v>
      </c>
      <c r="H43" s="59">
        <v>4</v>
      </c>
      <c r="I43" s="59">
        <v>2</v>
      </c>
      <c r="J43" s="59">
        <v>4</v>
      </c>
      <c r="K43" s="59">
        <v>7</v>
      </c>
      <c r="L43" s="59">
        <v>5</v>
      </c>
      <c r="M43" s="59">
        <v>0</v>
      </c>
      <c r="N43" s="59">
        <v>0</v>
      </c>
      <c r="O43" s="59">
        <v>43</v>
      </c>
    </row>
    <row r="44" spans="1:15" x14ac:dyDescent="0.2">
      <c r="A44" s="60"/>
      <c r="B44" s="58" t="s">
        <v>6</v>
      </c>
      <c r="C44" s="59">
        <v>0</v>
      </c>
      <c r="D44" s="59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</row>
    <row r="45" spans="1:15" x14ac:dyDescent="0.2">
      <c r="A45" s="60"/>
      <c r="B45" s="58" t="s">
        <v>21</v>
      </c>
      <c r="C45" s="59">
        <v>0</v>
      </c>
      <c r="D45" s="59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v>0</v>
      </c>
      <c r="N45" s="59">
        <v>6</v>
      </c>
      <c r="O45" s="59">
        <v>6</v>
      </c>
    </row>
    <row r="46" spans="1:15" x14ac:dyDescent="0.2">
      <c r="A46" s="60"/>
      <c r="B46" s="58" t="s">
        <v>22</v>
      </c>
      <c r="C46" s="59">
        <v>0</v>
      </c>
      <c r="D46" s="59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v>3</v>
      </c>
      <c r="O46" s="59">
        <v>3</v>
      </c>
    </row>
    <row r="47" spans="1:15" x14ac:dyDescent="0.2">
      <c r="A47" s="60"/>
      <c r="B47" s="58" t="s">
        <v>23</v>
      </c>
      <c r="C47" s="59">
        <v>0</v>
      </c>
      <c r="D47" s="59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0</v>
      </c>
      <c r="N47" s="59">
        <v>0</v>
      </c>
      <c r="O47" s="59">
        <v>0</v>
      </c>
    </row>
    <row r="48" spans="1:15" x14ac:dyDescent="0.2">
      <c r="A48" s="60"/>
      <c r="B48" s="58" t="s">
        <v>24</v>
      </c>
      <c r="C48" s="59">
        <v>0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10</v>
      </c>
      <c r="N48" s="59">
        <v>16</v>
      </c>
      <c r="O48" s="59">
        <v>26</v>
      </c>
    </row>
    <row r="49" spans="1:15" x14ac:dyDescent="0.2">
      <c r="A49" s="60"/>
      <c r="B49" s="58" t="s">
        <v>55</v>
      </c>
      <c r="C49" s="59">
        <v>0</v>
      </c>
      <c r="D49" s="59">
        <v>0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59">
        <v>0</v>
      </c>
    </row>
    <row r="50" spans="1:15" x14ac:dyDescent="0.2">
      <c r="A50" s="60"/>
      <c r="B50" s="58" t="s">
        <v>25</v>
      </c>
      <c r="C50" s="59">
        <v>0</v>
      </c>
      <c r="D50" s="59">
        <v>0</v>
      </c>
      <c r="E50" s="59">
        <v>0</v>
      </c>
      <c r="F50" s="59">
        <v>0</v>
      </c>
      <c r="G50" s="59">
        <v>0</v>
      </c>
      <c r="H50" s="59">
        <v>0</v>
      </c>
      <c r="I50" s="59">
        <v>0</v>
      </c>
      <c r="J50" s="59">
        <v>0</v>
      </c>
      <c r="K50" s="59">
        <v>0</v>
      </c>
      <c r="L50" s="59">
        <v>0</v>
      </c>
      <c r="M50" s="59">
        <v>0</v>
      </c>
      <c r="N50" s="59">
        <v>1</v>
      </c>
      <c r="O50" s="59">
        <v>1</v>
      </c>
    </row>
    <row r="51" spans="1:15" x14ac:dyDescent="0.2">
      <c r="A51" s="60"/>
      <c r="B51" s="61" t="s">
        <v>28</v>
      </c>
      <c r="C51" s="62">
        <v>15</v>
      </c>
      <c r="D51" s="62">
        <v>2</v>
      </c>
      <c r="E51" s="62">
        <v>4</v>
      </c>
      <c r="F51" s="62">
        <v>7</v>
      </c>
      <c r="G51" s="62">
        <v>4</v>
      </c>
      <c r="H51" s="62">
        <v>14</v>
      </c>
      <c r="I51" s="62">
        <v>14</v>
      </c>
      <c r="J51" s="62">
        <v>13</v>
      </c>
      <c r="K51" s="62">
        <v>29</v>
      </c>
      <c r="L51" s="62">
        <v>36</v>
      </c>
      <c r="M51" s="62">
        <v>55</v>
      </c>
      <c r="N51" s="62">
        <v>225</v>
      </c>
      <c r="O51" s="62">
        <v>418</v>
      </c>
    </row>
    <row r="52" spans="1:15" x14ac:dyDescent="0.2">
      <c r="A52" s="63"/>
      <c r="B52" s="61" t="s">
        <v>29</v>
      </c>
      <c r="C52" s="40">
        <v>3.5885167464114832E-2</v>
      </c>
      <c r="D52" s="40">
        <v>4.7846889952153108E-3</v>
      </c>
      <c r="E52" s="40">
        <v>9.5693779904306216E-3</v>
      </c>
      <c r="F52" s="40">
        <v>1.6746411483253589E-2</v>
      </c>
      <c r="G52" s="40">
        <v>9.5693779904306216E-3</v>
      </c>
      <c r="H52" s="40">
        <v>3.3492822966507178E-2</v>
      </c>
      <c r="I52" s="40">
        <v>3.3492822966507178E-2</v>
      </c>
      <c r="J52" s="40">
        <v>3.1100478468899521E-2</v>
      </c>
      <c r="K52" s="40">
        <v>6.9377990430622011E-2</v>
      </c>
      <c r="L52" s="40">
        <v>8.6124401913875603E-2</v>
      </c>
      <c r="M52" s="40">
        <v>0.13157894736842105</v>
      </c>
      <c r="N52" s="40">
        <v>0.53827751196172247</v>
      </c>
      <c r="O52" s="40">
        <v>1</v>
      </c>
    </row>
    <row r="54" spans="1:15" x14ac:dyDescent="0.2">
      <c r="A54" s="64" t="s">
        <v>67</v>
      </c>
    </row>
    <row r="55" spans="1:15" x14ac:dyDescent="0.2">
      <c r="A55" s="64" t="s">
        <v>68</v>
      </c>
    </row>
  </sheetData>
  <mergeCells count="3">
    <mergeCell ref="A8:A20"/>
    <mergeCell ref="A24:A36"/>
    <mergeCell ref="A40:A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191413-081F-4417-BBCA-0AC3B4BB518C}"/>
</file>

<file path=customXml/itemProps2.xml><?xml version="1.0" encoding="utf-8"?>
<ds:datastoreItem xmlns:ds="http://schemas.openxmlformats.org/officeDocument/2006/customXml" ds:itemID="{3AF8C03E-5C88-4042-B601-026C59AED3F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369CAC7-B766-4AAC-9D8D-685B179647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corso</dc:creator>
  <cp:lastModifiedBy>Marina Calanca</cp:lastModifiedBy>
  <cp:lastPrinted>2023-06-07T09:58:58Z</cp:lastPrinted>
  <dcterms:created xsi:type="dcterms:W3CDTF">2016-09-16T06:56:02Z</dcterms:created>
  <dcterms:modified xsi:type="dcterms:W3CDTF">2025-03-21T09:47:21Z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