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a.calanca\Documents\SMART WORKING\dati FOCUS\2025\20250205\241231MonitoraggioSIECIC\"/>
    </mc:Choice>
  </mc:AlternateContent>
  <xr:revisionPtr revIDLastSave="0" documentId="13_ncr:1_{51383B5D-755F-4176-8799-C106A65F47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eggimi" sheetId="6" r:id="rId1"/>
    <sheet name="Flussi SIECIC" sheetId="2" r:id="rId2"/>
    <sheet name="Variazione pendenti SIECIC" sheetId="4" r:id="rId3"/>
    <sheet name="Stratigrafia pendenti SIECIC" sheetId="17" r:id="rId4"/>
  </sheets>
  <definedNames>
    <definedName name="_xlnm._FilterDatabase" localSheetId="1" hidden="1">'Flussi SIECIC'!$A$6:$B$6</definedName>
    <definedName name="_xlnm._FilterDatabase" localSheetId="2" hidden="1">'Variazione pendenti SIECIC'!$A$6:$F$6</definedName>
    <definedName name="_xlnm.Print_Area" localSheetId="1">'Flussi SIECIC'!$A$1:$B$65</definedName>
    <definedName name="_xlnm.Print_Area" localSheetId="2">'Variazione pendenti SIECIC'!$A$1:$F$15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H16" i="2"/>
  <c r="G61" i="2"/>
  <c r="H61" i="2"/>
  <c r="G46" i="2"/>
  <c r="H46" i="2"/>
  <c r="G31" i="2"/>
  <c r="H31" i="2"/>
  <c r="F61" i="2" l="1"/>
  <c r="E61" i="2"/>
  <c r="E46" i="2"/>
  <c r="E31" i="2"/>
  <c r="F46" i="2"/>
  <c r="F31" i="2"/>
  <c r="F16" i="2"/>
  <c r="E16" i="2"/>
  <c r="E18" i="2" s="1"/>
  <c r="D61" i="2"/>
  <c r="C61" i="2"/>
  <c r="D46" i="2"/>
  <c r="C46" i="2"/>
  <c r="D31" i="2"/>
  <c r="C31" i="2"/>
  <c r="C33" i="2" s="1"/>
  <c r="D16" i="2"/>
  <c r="C16" i="2"/>
  <c r="F13" i="4"/>
  <c r="F11" i="4"/>
  <c r="F9" i="4"/>
  <c r="F7" i="4"/>
  <c r="C18" i="2" l="1"/>
  <c r="E63" i="2"/>
  <c r="E33" i="2"/>
  <c r="C63" i="2"/>
  <c r="C48" i="2"/>
  <c r="E48" i="2"/>
  <c r="G63" i="2"/>
  <c r="G48" i="2"/>
  <c r="G33" i="2"/>
  <c r="G18" i="2"/>
</calcChain>
</file>

<file path=xl/sharedStrings.xml><?xml version="1.0" encoding="utf-8"?>
<sst xmlns="http://schemas.openxmlformats.org/spreadsheetml/2006/main" count="207" uniqueCount="69">
  <si>
    <t>Distretto di Catania</t>
  </si>
  <si>
    <t>Settore CIVILE - Area SIECIC</t>
  </si>
  <si>
    <t>Ufficio</t>
  </si>
  <si>
    <t>ESECUZIONI MOBILIARI</t>
  </si>
  <si>
    <t>ESECUZIONI IMMOBILIARI</t>
  </si>
  <si>
    <t>ISTANZE DI FALLIMENTO</t>
  </si>
  <si>
    <t>ALTRE PROCEDURE CONCORSUALI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</si>
  <si>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</si>
  <si>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Macro materia</t>
  </si>
  <si>
    <t>FALLIMENTI</t>
  </si>
  <si>
    <t>TOTALE AREA SIECIC</t>
  </si>
  <si>
    <t>Clearance rate</t>
  </si>
  <si>
    <t>Tribunale Ordinario di Marsala</t>
  </si>
  <si>
    <t>Tribunale Ordinario di Sciacca</t>
  </si>
  <si>
    <t>Variazione pendenti</t>
  </si>
  <si>
    <t>Tribunale Ordinario di Catania</t>
  </si>
  <si>
    <t>Tribunale Ordinario di Caltagirone</t>
  </si>
  <si>
    <t>Tribunale Ordinario di Ragusa</t>
  </si>
  <si>
    <t>Tribunale Ordinario di Siracusa</t>
  </si>
  <si>
    <t>Variazione</t>
  </si>
  <si>
    <t>Iscritti 
2022</t>
  </si>
  <si>
    <t>FASE DICHIARATIVA - LIQUIDAZIONE GIUDIZIALE</t>
  </si>
  <si>
    <t>FASE DICHIARATIVA - PROCEDURE DI CCS</t>
  </si>
  <si>
    <t>FASE DICHIARATIVA - ALTRE PROCEDURE CONCORSUALI</t>
  </si>
  <si>
    <t>FASE ESECUTIVA - LIQUIDAZIONE GIUDIZIALE</t>
  </si>
  <si>
    <t>FASE ESECUTIVA - PROCEDURE DI CCS</t>
  </si>
  <si>
    <t>FASE ESECUTIVA - ALTRE PROCEDURE CONCORSUALI</t>
  </si>
  <si>
    <t>Stratigrafia delle pendenze</t>
  </si>
  <si>
    <t>Totale</t>
  </si>
  <si>
    <t>FALLIMENTARE</t>
  </si>
  <si>
    <t>Totale AREA SIECIC</t>
  </si>
  <si>
    <t>Incidenza percentuale delle classi</t>
  </si>
  <si>
    <t>Definiti 2022</t>
  </si>
  <si>
    <t>DESCRIZIONE CAMPI:</t>
  </si>
  <si>
    <t>Fonte</t>
  </si>
  <si>
    <t>SIECIC</t>
  </si>
  <si>
    <t>Tipo ufficio</t>
  </si>
  <si>
    <t>Tribunale</t>
  </si>
  <si>
    <t>Distretto</t>
  </si>
  <si>
    <t xml:space="preserve">Distretto di riferimento </t>
  </si>
  <si>
    <t>Sede di riferimento</t>
  </si>
  <si>
    <t>Macromateria</t>
  </si>
  <si>
    <t>Macromateria in base alla classificazione adottata dalla DG-Stat (11 voci)</t>
  </si>
  <si>
    <t>Iscritti</t>
  </si>
  <si>
    <t>Procedimenti civili iscritti nei periodi analizzati</t>
  </si>
  <si>
    <t>Definiti</t>
  </si>
  <si>
    <t>Totale dei procedimenti civili definiti nei periodi analizzati</t>
  </si>
  <si>
    <t>Pendenti finali</t>
  </si>
  <si>
    <t xml:space="preserve">Procedimenti civili pendenti alla fine del periodo di riferimento </t>
  </si>
  <si>
    <t>NOTE</t>
  </si>
  <si>
    <t>A partire dall'anno 2022 sono state introdotte le seguenti nuove voci nella classificazione per tener conto del Codice della Crisi d'Impresa e dell'Insovenza (CCII - D.Lgs. n. 14/2019 e successive modifiche D.Lgs. 83/2022).</t>
  </si>
  <si>
    <t>Tra le novità introdotte dal codice è prevista la distinzione tra fase dichiarativa ed esecutiva delle procedure concorsuali.</t>
  </si>
  <si>
    <t xml:space="preserve">MACRO MATERIA </t>
  </si>
  <si>
    <t>DESCRIZIONE</t>
  </si>
  <si>
    <t>ex istanza di fallimento della precedente normativa</t>
  </si>
  <si>
    <t>accordi di ristrutturazione; concordato preventivo /semplificato;liquidazione coatta amministrativa;piano di ristrutturazione;fissazione termine deposito proposta o accordi,….</t>
  </si>
  <si>
    <t>ex-fallimento della precedente normativa</t>
  </si>
  <si>
    <t>procedure di composizione della crisi da sovraindebitamento: concordato minore, liquidazione controllata, ristrutturazione debiti del consumatore</t>
  </si>
  <si>
    <t>Iscritti 2023</t>
  </si>
  <si>
    <t>Definiti 2023</t>
  </si>
  <si>
    <t>Fino al 2013</t>
  </si>
  <si>
    <t>Pendenti al 31/12/2021</t>
  </si>
  <si>
    <t>Pendenti al 31 dicembre 2024</t>
  </si>
  <si>
    <t>Ultimo aggiornamento del sistema di rilevazione avvenuto il 15 febbraio 2025.</t>
  </si>
  <si>
    <t>Fonte:Dipartimento per l'innovazione tecnologica della giustizia - Direzione Generale di Statistica e Analisi Organizzativa</t>
  </si>
  <si>
    <t>Anni 2022 - 31 dicembre 2024</t>
  </si>
  <si>
    <t>Iscritti
2024</t>
  </si>
  <si>
    <t>Definiti 2024</t>
  </si>
  <si>
    <t>Pendenti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</si>
</sst>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2">
    <xf numFmtId="0" fontId="0" fillId="0" borderId="0"/>
    <xf numFmtId="0" fontId="38" fillId="0" borderId="0"/>
    <xf numFmtId="9" fontId="38" fillId="0" borderId="0" applyFont="0" applyFill="0" applyBorder="0" applyAlignment="0" applyProtection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35" fillId="0" borderId="0"/>
    <xf numFmtId="9" fontId="35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2" fillId="0" borderId="0"/>
    <xf numFmtId="9" fontId="32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10" fillId="0" borderId="0"/>
    <xf numFmtId="0" fontId="9" fillId="0" borderId="0"/>
    <xf numFmtId="0" fontId="5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1" fillId="0" borderId="0"/>
    <xf numFmtId="0" fontId="1" fillId="0" borderId="0"/>
  </cellStyleXfs>
  <cellXfs count="65">
    <xf numFmtId="0" fontId="0" fillId="0" borderId="0" xfId="0"/>
    <xf numFmtId="0" fontId="40" fillId="0" borderId="0" xfId="1" applyFont="1"/>
    <xf numFmtId="0" fontId="41" fillId="0" borderId="0" xfId="1" applyFont="1"/>
    <xf numFmtId="0" fontId="39" fillId="0" borderId="0" xfId="1" applyFont="1"/>
    <xf numFmtId="0" fontId="43" fillId="0" borderId="0" xfId="1" applyFont="1"/>
    <xf numFmtId="0" fontId="43" fillId="0" borderId="1" xfId="1" applyFont="1" applyBorder="1" applyAlignment="1">
      <alignment vertical="center"/>
    </xf>
    <xf numFmtId="0" fontId="41" fillId="0" borderId="1" xfId="1" applyFont="1" applyBorder="1"/>
    <xf numFmtId="0" fontId="44" fillId="0" borderId="3" xfId="1" applyFont="1" applyBorder="1"/>
    <xf numFmtId="0" fontId="43" fillId="0" borderId="0" xfId="1" applyFont="1" applyAlignment="1">
      <alignment horizontal="left" vertical="center" wrapText="1"/>
    </xf>
    <xf numFmtId="0" fontId="45" fillId="0" borderId="0" xfId="1" applyFont="1"/>
    <xf numFmtId="3" fontId="41" fillId="0" borderId="0" xfId="1" applyNumberFormat="1" applyFont="1"/>
    <xf numFmtId="0" fontId="44" fillId="0" borderId="1" xfId="1" applyFont="1" applyBorder="1"/>
    <xf numFmtId="0" fontId="43" fillId="0" borderId="5" xfId="1" applyFont="1" applyBorder="1" applyAlignment="1">
      <alignment horizontal="right" vertical="center" wrapText="1"/>
    </xf>
    <xf numFmtId="0" fontId="43" fillId="0" borderId="1" xfId="1" applyFont="1" applyBorder="1" applyAlignment="1">
      <alignment vertical="center" wrapText="1"/>
    </xf>
    <xf numFmtId="0" fontId="45" fillId="0" borderId="1" xfId="1" applyFont="1" applyBorder="1" applyAlignment="1">
      <alignment vertical="center"/>
    </xf>
    <xf numFmtId="3" fontId="43" fillId="0" borderId="1" xfId="1" applyNumberFormat="1" applyFont="1" applyBorder="1" applyAlignment="1">
      <alignment horizontal="center" vertical="center"/>
    </xf>
    <xf numFmtId="3" fontId="43" fillId="0" borderId="5" xfId="1" applyNumberFormat="1" applyFont="1" applyBorder="1" applyAlignment="1">
      <alignment horizontal="center" vertical="center"/>
    </xf>
    <xf numFmtId="164" fontId="43" fillId="0" borderId="1" xfId="2" applyNumberFormat="1" applyFont="1" applyBorder="1" applyAlignment="1">
      <alignment horizontal="center" vertical="center"/>
    </xf>
    <xf numFmtId="0" fontId="41" fillId="0" borderId="0" xfId="1" applyFont="1" applyAlignment="1">
      <alignment vertical="center"/>
    </xf>
    <xf numFmtId="0" fontId="43" fillId="0" borderId="0" xfId="1" applyFont="1" applyAlignment="1">
      <alignment vertical="center" wrapText="1"/>
    </xf>
    <xf numFmtId="3" fontId="43" fillId="0" borderId="0" xfId="1" applyNumberFormat="1" applyFont="1" applyAlignment="1">
      <alignment horizontal="center"/>
    </xf>
    <xf numFmtId="164" fontId="43" fillId="0" borderId="0" xfId="2" applyNumberFormat="1" applyFont="1" applyBorder="1" applyAlignment="1">
      <alignment horizontal="center"/>
    </xf>
    <xf numFmtId="0" fontId="41" fillId="0" borderId="0" xfId="0" applyFont="1"/>
    <xf numFmtId="3" fontId="41" fillId="0" borderId="1" xfId="0" applyNumberFormat="1" applyFont="1" applyBorder="1"/>
    <xf numFmtId="3" fontId="43" fillId="0" borderId="3" xfId="0" applyNumberFormat="1" applyFont="1" applyBorder="1"/>
    <xf numFmtId="3" fontId="41" fillId="0" borderId="0" xfId="0" applyNumberFormat="1" applyFont="1"/>
    <xf numFmtId="0" fontId="43" fillId="0" borderId="0" xfId="0" applyFont="1"/>
    <xf numFmtId="0" fontId="43" fillId="0" borderId="1" xfId="0" applyFont="1" applyBorder="1" applyAlignment="1">
      <alignment horizontal="right" vertical="center" wrapText="1"/>
    </xf>
    <xf numFmtId="3" fontId="0" fillId="0" borderId="0" xfId="0" applyNumberFormat="1"/>
    <xf numFmtId="3" fontId="41" fillId="0" borderId="3" xfId="0" applyNumberFormat="1" applyFont="1" applyBorder="1"/>
    <xf numFmtId="0" fontId="41" fillId="0" borderId="3" xfId="0" applyFont="1" applyBorder="1"/>
    <xf numFmtId="0" fontId="41" fillId="0" borderId="1" xfId="0" applyFont="1" applyBorder="1"/>
    <xf numFmtId="0" fontId="46" fillId="0" borderId="0" xfId="55" applyFont="1"/>
    <xf numFmtId="0" fontId="12" fillId="0" borderId="0" xfId="55"/>
    <xf numFmtId="0" fontId="39" fillId="0" borderId="0" xfId="55" applyFont="1"/>
    <xf numFmtId="0" fontId="39" fillId="0" borderId="1" xfId="55" applyFont="1" applyBorder="1"/>
    <xf numFmtId="0" fontId="12" fillId="0" borderId="1" xfId="55" applyBorder="1" applyAlignment="1">
      <alignment vertical="center"/>
    </xf>
    <xf numFmtId="0" fontId="12" fillId="0" borderId="1" xfId="55" applyBorder="1" applyAlignment="1">
      <alignment horizontal="left" vertical="center" wrapText="1"/>
    </xf>
    <xf numFmtId="0" fontId="11" fillId="0" borderId="1" xfId="55" applyFont="1" applyBorder="1" applyAlignment="1">
      <alignment vertical="center" wrapText="1"/>
    </xf>
    <xf numFmtId="9" fontId="49" fillId="0" borderId="1" xfId="58" applyFont="1" applyBorder="1"/>
    <xf numFmtId="9" fontId="49" fillId="0" borderId="0" xfId="58" applyFont="1" applyBorder="1"/>
    <xf numFmtId="0" fontId="43" fillId="0" borderId="1" xfId="0" applyFont="1" applyBorder="1" applyAlignment="1">
      <alignment horizontal="center" vertical="center" wrapText="1"/>
    </xf>
    <xf numFmtId="0" fontId="43" fillId="0" borderId="0" xfId="68" applyFont="1"/>
    <xf numFmtId="0" fontId="12" fillId="0" borderId="0" xfId="55" applyAlignment="1">
      <alignment horizontal="left" vertical="center" wrapText="1"/>
    </xf>
    <xf numFmtId="0" fontId="43" fillId="0" borderId="6" xfId="1" applyFont="1" applyBorder="1" applyAlignment="1">
      <alignment horizontal="left" vertical="center" wrapText="1"/>
    </xf>
    <xf numFmtId="0" fontId="43" fillId="0" borderId="5" xfId="1" applyFont="1" applyBorder="1" applyAlignment="1">
      <alignment horizontal="left" vertical="center" wrapText="1"/>
    </xf>
    <xf numFmtId="0" fontId="43" fillId="0" borderId="3" xfId="1" applyFont="1" applyBorder="1" applyAlignment="1">
      <alignment horizontal="left" vertical="center" wrapText="1"/>
    </xf>
    <xf numFmtId="0" fontId="43" fillId="0" borderId="1" xfId="1" applyFont="1" applyBorder="1" applyAlignment="1">
      <alignment horizontal="left" vertical="center" wrapText="1"/>
    </xf>
    <xf numFmtId="4" fontId="43" fillId="0" borderId="2" xfId="0" applyNumberFormat="1" applyFont="1" applyBorder="1" applyAlignment="1">
      <alignment horizontal="center" vertical="center"/>
    </xf>
    <xf numFmtId="4" fontId="43" fillId="0" borderId="4" xfId="0" applyNumberFormat="1" applyFont="1" applyBorder="1" applyAlignment="1">
      <alignment horizontal="center" vertical="center"/>
    </xf>
    <xf numFmtId="0" fontId="40" fillId="0" borderId="0" xfId="69" applyFont="1"/>
    <xf numFmtId="0" fontId="48" fillId="0" borderId="0" xfId="70" applyFont="1"/>
    <xf numFmtId="0" fontId="39" fillId="0" borderId="0" xfId="69" applyFont="1"/>
    <xf numFmtId="0" fontId="43" fillId="0" borderId="0" xfId="69" applyFont="1"/>
    <xf numFmtId="0" fontId="49" fillId="0" borderId="1" xfId="70" applyFont="1" applyBorder="1" applyAlignment="1">
      <alignment horizontal="center" vertical="center"/>
    </xf>
    <xf numFmtId="0" fontId="49" fillId="0" borderId="1" xfId="70" applyFont="1" applyBorder="1" applyAlignment="1">
      <alignment horizontal="center" vertical="center" wrapText="1"/>
    </xf>
    <xf numFmtId="0" fontId="49" fillId="0" borderId="1" xfId="70" quotePrefix="1" applyFont="1" applyBorder="1" applyAlignment="1">
      <alignment horizontal="center" vertical="center" wrapText="1"/>
    </xf>
    <xf numFmtId="0" fontId="49" fillId="0" borderId="6" xfId="70" applyFont="1" applyBorder="1" applyAlignment="1">
      <alignment horizontal="center" vertical="center" wrapText="1"/>
    </xf>
    <xf numFmtId="0" fontId="48" fillId="0" borderId="1" xfId="70" applyFont="1" applyBorder="1"/>
    <xf numFmtId="3" fontId="48" fillId="0" borderId="1" xfId="70" applyNumberFormat="1" applyFont="1" applyBorder="1"/>
    <xf numFmtId="0" fontId="49" fillId="0" borderId="5" xfId="70" applyFont="1" applyBorder="1" applyAlignment="1">
      <alignment horizontal="center" vertical="center" wrapText="1"/>
    </xf>
    <xf numFmtId="0" fontId="43" fillId="0" borderId="1" xfId="69" applyFont="1" applyBorder="1"/>
    <xf numFmtId="3" fontId="49" fillId="0" borderId="1" xfId="70" applyNumberFormat="1" applyFont="1" applyBorder="1"/>
    <xf numFmtId="0" fontId="49" fillId="0" borderId="3" xfId="70" applyFont="1" applyBorder="1" applyAlignment="1">
      <alignment horizontal="center" vertical="center" wrapText="1"/>
    </xf>
    <xf numFmtId="0" fontId="45" fillId="0" borderId="0" xfId="71" applyFont="1"/>
  </cellXfs>
  <cellStyles count="72">
    <cellStyle name="Normale" xfId="0" builtinId="0"/>
    <cellStyle name="Normale 2" xfId="1" xr:uid="{00000000-0005-0000-0000-000001000000}"/>
    <cellStyle name="Normale 2 2" xfId="3" xr:uid="{00000000-0005-0000-0000-000002000000}"/>
    <cellStyle name="Normale 2 2 10" xfId="21" xr:uid="{00000000-0005-0000-0000-000003000000}"/>
    <cellStyle name="Normale 2 2 11" xfId="23" xr:uid="{00000000-0005-0000-0000-000004000000}"/>
    <cellStyle name="Normale 2 2 12" xfId="26" xr:uid="{00000000-0005-0000-0000-000005000000}"/>
    <cellStyle name="Normale 2 2 13" xfId="29" xr:uid="{00000000-0005-0000-0000-000006000000}"/>
    <cellStyle name="Normale 2 2 13 2" xfId="37" xr:uid="{00000000-0005-0000-0000-000007000000}"/>
    <cellStyle name="Normale 2 2 14" xfId="31" xr:uid="{00000000-0005-0000-0000-000008000000}"/>
    <cellStyle name="Normale 2 2 15" xfId="33" xr:uid="{00000000-0005-0000-0000-000009000000}"/>
    <cellStyle name="Normale 2 2 16" xfId="35" xr:uid="{00000000-0005-0000-0000-00000A000000}"/>
    <cellStyle name="Normale 2 2 17" xfId="38" xr:uid="{00000000-0005-0000-0000-00000B000000}"/>
    <cellStyle name="Normale 2 2 18" xfId="40" xr:uid="{00000000-0005-0000-0000-00000C000000}"/>
    <cellStyle name="Normale 2 2 19" xfId="42" xr:uid="{00000000-0005-0000-0000-00000D000000}"/>
    <cellStyle name="Normale 2 2 2" xfId="5" xr:uid="{00000000-0005-0000-0000-00000E000000}"/>
    <cellStyle name="Normale 2 2 20" xfId="44" xr:uid="{00000000-0005-0000-0000-00000F000000}"/>
    <cellStyle name="Normale 2 2 21" xfId="46" xr:uid="{00000000-0005-0000-0000-000010000000}"/>
    <cellStyle name="Normale 2 2 22" xfId="48" xr:uid="{00000000-0005-0000-0000-000011000000}"/>
    <cellStyle name="Normale 2 2 23" xfId="50" xr:uid="{00000000-0005-0000-0000-000012000000}"/>
    <cellStyle name="Normale 2 2 24" xfId="52" xr:uid="{00000000-0005-0000-0000-000013000000}"/>
    <cellStyle name="Normale 2 2 25" xfId="54" xr:uid="{00000000-0005-0000-0000-000014000000}"/>
    <cellStyle name="Normale 2 2 26" xfId="56" xr:uid="{00000000-0005-0000-0000-000015000000}"/>
    <cellStyle name="Normale 2 2 27" xfId="59" xr:uid="{00000000-0005-0000-0000-000016000000}"/>
    <cellStyle name="Normale 2 2 28" xfId="60" xr:uid="{00000000-0005-0000-0000-000017000000}"/>
    <cellStyle name="Normale 2 2 29" xfId="62" xr:uid="{00000000-0005-0000-0000-000018000000}"/>
    <cellStyle name="Normale 2 2 3" xfId="7" xr:uid="{00000000-0005-0000-0000-000019000000}"/>
    <cellStyle name="Normale 2 2 30" xfId="63" xr:uid="{00000000-0005-0000-0000-00001A000000}"/>
    <cellStyle name="Normale 2 2 30 2" xfId="71" xr:uid="{CF31B684-7A64-4EC1-A0AD-70E794500B3B}"/>
    <cellStyle name="Normale 2 2 31" xfId="64" xr:uid="{00000000-0005-0000-0000-00001B000000}"/>
    <cellStyle name="Normale 2 2 32" xfId="65" xr:uid="{00000000-0005-0000-0000-00001C000000}"/>
    <cellStyle name="Normale 2 2 33" xfId="66" xr:uid="{2E05D0D4-220B-489D-A6B3-B6338B56970C}"/>
    <cellStyle name="Normale 2 2 34" xfId="67" xr:uid="{76A2957C-4B25-430A-9377-13C79E66B096}"/>
    <cellStyle name="Normale 2 2 35" xfId="68" xr:uid="{56615B57-8CC2-403A-9E3B-92627F023976}"/>
    <cellStyle name="Normale 2 2 36" xfId="69" xr:uid="{91E2E37E-26F3-4A9A-B09C-89A5E55CB87B}"/>
    <cellStyle name="Normale 2 2 4" xfId="9" xr:uid="{00000000-0005-0000-0000-00001D000000}"/>
    <cellStyle name="Normale 2 2 5" xfId="11" xr:uid="{00000000-0005-0000-0000-00001E000000}"/>
    <cellStyle name="Normale 2 2 6" xfId="13" xr:uid="{00000000-0005-0000-0000-00001F000000}"/>
    <cellStyle name="Normale 2 2 7" xfId="15" xr:uid="{00000000-0005-0000-0000-000020000000}"/>
    <cellStyle name="Normale 2 2 8" xfId="17" xr:uid="{00000000-0005-0000-0000-000021000000}"/>
    <cellStyle name="Normale 2 2 9" xfId="19" xr:uid="{00000000-0005-0000-0000-000022000000}"/>
    <cellStyle name="Normale 2 2 9 2" xfId="24" xr:uid="{00000000-0005-0000-0000-000023000000}"/>
    <cellStyle name="Normale 2 2 9 3" xfId="27" xr:uid="{00000000-0005-0000-0000-000024000000}"/>
    <cellStyle name="Normale 3" xfId="55" xr:uid="{00000000-0005-0000-0000-000025000000}"/>
    <cellStyle name="Normale 4" xfId="61" xr:uid="{00000000-0005-0000-0000-000026000000}"/>
    <cellStyle name="Normale 5" xfId="70" xr:uid="{FDD808B1-6796-4B38-9F29-F51817FD8A7F}"/>
    <cellStyle name="Percentuale" xfId="58" builtinId="5"/>
    <cellStyle name="Percentuale 2" xfId="2" xr:uid="{00000000-0005-0000-0000-000028000000}"/>
    <cellStyle name="Percentuale 2 2" xfId="4" xr:uid="{00000000-0005-0000-0000-000029000000}"/>
    <cellStyle name="Percentuale 2 2 10" xfId="22" xr:uid="{00000000-0005-0000-0000-00002A000000}"/>
    <cellStyle name="Percentuale 2 2 11" xfId="25" xr:uid="{00000000-0005-0000-0000-00002B000000}"/>
    <cellStyle name="Percentuale 2 2 12" xfId="28" xr:uid="{00000000-0005-0000-0000-00002C000000}"/>
    <cellStyle name="Percentuale 2 2 13" xfId="30" xr:uid="{00000000-0005-0000-0000-00002D000000}"/>
    <cellStyle name="Percentuale 2 2 14" xfId="32" xr:uid="{00000000-0005-0000-0000-00002E000000}"/>
    <cellStyle name="Percentuale 2 2 15" xfId="34" xr:uid="{00000000-0005-0000-0000-00002F000000}"/>
    <cellStyle name="Percentuale 2 2 16" xfId="36" xr:uid="{00000000-0005-0000-0000-000030000000}"/>
    <cellStyle name="Percentuale 2 2 17" xfId="39" xr:uid="{00000000-0005-0000-0000-000031000000}"/>
    <cellStyle name="Percentuale 2 2 18" xfId="41" xr:uid="{00000000-0005-0000-0000-000032000000}"/>
    <cellStyle name="Percentuale 2 2 19" xfId="43" xr:uid="{00000000-0005-0000-0000-000033000000}"/>
    <cellStyle name="Percentuale 2 2 2" xfId="6" xr:uid="{00000000-0005-0000-0000-000034000000}"/>
    <cellStyle name="Percentuale 2 2 20" xfId="45" xr:uid="{00000000-0005-0000-0000-000035000000}"/>
    <cellStyle name="Percentuale 2 2 21" xfId="47" xr:uid="{00000000-0005-0000-0000-000036000000}"/>
    <cellStyle name="Percentuale 2 2 22" xfId="49" xr:uid="{00000000-0005-0000-0000-000037000000}"/>
    <cellStyle name="Percentuale 2 2 23" xfId="51" xr:uid="{00000000-0005-0000-0000-000038000000}"/>
    <cellStyle name="Percentuale 2 2 24" xfId="53" xr:uid="{00000000-0005-0000-0000-000039000000}"/>
    <cellStyle name="Percentuale 2 2 3" xfId="8" xr:uid="{00000000-0005-0000-0000-00003A000000}"/>
    <cellStyle name="Percentuale 2 2 4" xfId="10" xr:uid="{00000000-0005-0000-0000-00003B000000}"/>
    <cellStyle name="Percentuale 2 2 5" xfId="12" xr:uid="{00000000-0005-0000-0000-00003C000000}"/>
    <cellStyle name="Percentuale 2 2 6" xfId="14" xr:uid="{00000000-0005-0000-0000-00003D000000}"/>
    <cellStyle name="Percentuale 2 2 7" xfId="16" xr:uid="{00000000-0005-0000-0000-00003E000000}"/>
    <cellStyle name="Percentuale 2 2 8" xfId="18" xr:uid="{00000000-0005-0000-0000-00003F000000}"/>
    <cellStyle name="Percentuale 2 2 9" xfId="20" xr:uid="{00000000-0005-0000-0000-000040000000}"/>
    <cellStyle name="Percentuale 3" xfId="57" xr:uid="{00000000-0005-0000-0000-000041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tabSelected="1" workbookViewId="0">
      <selection activeCell="A38" sqref="A38"/>
    </sheetView>
  </sheetViews>
  <sheetFormatPr defaultColWidth="9.140625" defaultRowHeight="15" x14ac:dyDescent="0.25"/>
  <cols>
    <col min="1" max="1" width="51.7109375" style="33" customWidth="1"/>
    <col min="2" max="2" width="71" style="33" customWidth="1"/>
    <col min="3" max="16384" width="9.140625" style="33"/>
  </cols>
  <sheetData>
    <row r="1" spans="1:2" x14ac:dyDescent="0.25">
      <c r="A1" s="32" t="s">
        <v>33</v>
      </c>
    </row>
    <row r="2" spans="1:2" x14ac:dyDescent="0.25">
      <c r="A2" s="33" t="s">
        <v>34</v>
      </c>
      <c r="B2" s="33" t="s">
        <v>35</v>
      </c>
    </row>
    <row r="3" spans="1:2" x14ac:dyDescent="0.25">
      <c r="A3" s="33" t="s">
        <v>36</v>
      </c>
      <c r="B3" s="33" t="s">
        <v>37</v>
      </c>
    </row>
    <row r="4" spans="1:2" x14ac:dyDescent="0.25">
      <c r="A4" s="33" t="s">
        <v>38</v>
      </c>
      <c r="B4" s="33" t="s">
        <v>39</v>
      </c>
    </row>
    <row r="5" spans="1:2" x14ac:dyDescent="0.25">
      <c r="A5" s="33" t="s">
        <v>2</v>
      </c>
      <c r="B5" s="33" t="s">
        <v>40</v>
      </c>
    </row>
    <row r="6" spans="1:2" x14ac:dyDescent="0.25">
      <c r="A6" s="33" t="s">
        <v>41</v>
      </c>
      <c r="B6" s="33" t="s">
        <v>42</v>
      </c>
    </row>
    <row r="7" spans="1:2" x14ac:dyDescent="0.25">
      <c r="A7" s="33" t="s">
        <v>43</v>
      </c>
      <c r="B7" s="33" t="s">
        <v>44</v>
      </c>
    </row>
    <row r="8" spans="1:2" x14ac:dyDescent="0.25">
      <c r="A8" s="33" t="s">
        <v>45</v>
      </c>
      <c r="B8" s="33" t="s">
        <v>46</v>
      </c>
    </row>
    <row r="9" spans="1:2" x14ac:dyDescent="0.25">
      <c r="A9" s="33" t="s">
        <v>47</v>
      </c>
      <c r="B9" s="33" t="s">
        <v>48</v>
      </c>
    </row>
    <row r="11" spans="1:2" x14ac:dyDescent="0.25">
      <c r="A11" s="34" t="s">
        <v>49</v>
      </c>
    </row>
    <row r="12" spans="1:2" x14ac:dyDescent="0.25">
      <c r="A12" s="43" t="s">
        <v>50</v>
      </c>
      <c r="B12" s="43"/>
    </row>
    <row r="13" spans="1:2" x14ac:dyDescent="0.25">
      <c r="A13" s="43"/>
      <c r="B13" s="43"/>
    </row>
    <row r="14" spans="1:2" x14ac:dyDescent="0.25">
      <c r="A14" s="33" t="s">
        <v>51</v>
      </c>
    </row>
    <row r="16" spans="1:2" x14ac:dyDescent="0.25">
      <c r="A16" s="35" t="s">
        <v>52</v>
      </c>
      <c r="B16" s="35" t="s">
        <v>53</v>
      </c>
    </row>
    <row r="17" spans="1:2" ht="17.25" customHeight="1" x14ac:dyDescent="0.25">
      <c r="A17" s="36" t="s">
        <v>21</v>
      </c>
      <c r="B17" s="36" t="s">
        <v>54</v>
      </c>
    </row>
    <row r="18" spans="1:2" ht="30" x14ac:dyDescent="0.25">
      <c r="A18" s="36" t="s">
        <v>22</v>
      </c>
      <c r="B18" s="38" t="s">
        <v>57</v>
      </c>
    </row>
    <row r="19" spans="1:2" ht="45" x14ac:dyDescent="0.25">
      <c r="A19" s="36" t="s">
        <v>23</v>
      </c>
      <c r="B19" s="37" t="s">
        <v>55</v>
      </c>
    </row>
    <row r="20" spans="1:2" x14ac:dyDescent="0.25">
      <c r="A20" s="36" t="s">
        <v>24</v>
      </c>
      <c r="B20" s="36" t="s">
        <v>56</v>
      </c>
    </row>
    <row r="21" spans="1:2" ht="30" x14ac:dyDescent="0.25">
      <c r="A21" s="36" t="s">
        <v>25</v>
      </c>
      <c r="B21" s="38" t="s">
        <v>57</v>
      </c>
    </row>
    <row r="22" spans="1:2" ht="45" x14ac:dyDescent="0.25">
      <c r="A22" s="36" t="s">
        <v>26</v>
      </c>
      <c r="B22" s="37" t="s">
        <v>55</v>
      </c>
    </row>
  </sheetData>
  <mergeCells count="1">
    <mergeCell ref="A12:B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6"/>
  <sheetViews>
    <sheetView showGridLines="0" zoomScale="80" zoomScaleNormal="80" workbookViewId="0">
      <selection activeCell="J54" sqref="J54"/>
    </sheetView>
  </sheetViews>
  <sheetFormatPr defaultColWidth="9.140625" defaultRowHeight="12.75" x14ac:dyDescent="0.2"/>
  <cols>
    <col min="1" max="1" width="19.42578125" style="4" customWidth="1"/>
    <col min="2" max="2" width="44" style="2" bestFit="1" customWidth="1"/>
    <col min="3" max="3" width="9.140625" style="22"/>
    <col min="4" max="4" width="9.140625" style="22" customWidth="1"/>
    <col min="5" max="5" width="9.140625" style="22"/>
    <col min="6" max="6" width="7.85546875" style="22" customWidth="1"/>
    <col min="7" max="7" width="9.140625" style="22"/>
    <col min="8" max="8" width="8.42578125" style="22" customWidth="1"/>
    <col min="9" max="9" width="9.140625" style="2"/>
    <col min="10" max="10" width="44.85546875" style="2" bestFit="1" customWidth="1"/>
    <col min="11" max="14" width="9.140625" style="2"/>
    <col min="15" max="15" width="44.85546875" style="2" bestFit="1" customWidth="1"/>
    <col min="16" max="16" width="41.85546875" style="2" bestFit="1" customWidth="1"/>
    <col min="17" max="16384" width="9.140625" style="2"/>
  </cols>
  <sheetData>
    <row r="1" spans="1:8" ht="15.75" x14ac:dyDescent="0.25">
      <c r="A1" s="1" t="s">
        <v>0</v>
      </c>
    </row>
    <row r="2" spans="1:8" ht="15" x14ac:dyDescent="0.25">
      <c r="A2" s="3" t="s">
        <v>7</v>
      </c>
    </row>
    <row r="3" spans="1:8" x14ac:dyDescent="0.2">
      <c r="A3" s="4" t="s">
        <v>1</v>
      </c>
    </row>
    <row r="4" spans="1:8" x14ac:dyDescent="0.2">
      <c r="A4" s="26" t="s">
        <v>65</v>
      </c>
    </row>
    <row r="6" spans="1:8" ht="25.5" x14ac:dyDescent="0.2">
      <c r="A6" s="5" t="s">
        <v>2</v>
      </c>
      <c r="B6" s="5" t="s">
        <v>8</v>
      </c>
      <c r="C6" s="27" t="s">
        <v>20</v>
      </c>
      <c r="D6" s="27" t="s">
        <v>32</v>
      </c>
      <c r="E6" s="27" t="s">
        <v>58</v>
      </c>
      <c r="F6" s="27" t="s">
        <v>59</v>
      </c>
      <c r="G6" s="27" t="s">
        <v>66</v>
      </c>
      <c r="H6" s="27" t="s">
        <v>67</v>
      </c>
    </row>
    <row r="7" spans="1:8" ht="12.75" customHeight="1" x14ac:dyDescent="0.2">
      <c r="A7" s="44" t="s">
        <v>16</v>
      </c>
      <c r="B7" s="6" t="s">
        <v>3</v>
      </c>
      <c r="C7" s="23">
        <v>528</v>
      </c>
      <c r="D7" s="23">
        <v>474</v>
      </c>
      <c r="E7" s="23">
        <v>383</v>
      </c>
      <c r="F7" s="23">
        <v>465</v>
      </c>
      <c r="G7" s="23">
        <v>460</v>
      </c>
      <c r="H7" s="23">
        <v>384</v>
      </c>
    </row>
    <row r="8" spans="1:8" ht="12.75" customHeight="1" x14ac:dyDescent="0.2">
      <c r="A8" s="45"/>
      <c r="B8" s="6" t="s">
        <v>4</v>
      </c>
      <c r="C8" s="23">
        <v>60</v>
      </c>
      <c r="D8" s="23">
        <v>123</v>
      </c>
      <c r="E8" s="23">
        <v>108</v>
      </c>
      <c r="F8" s="23">
        <v>131</v>
      </c>
      <c r="G8" s="23">
        <v>97</v>
      </c>
      <c r="H8" s="23">
        <v>211</v>
      </c>
    </row>
    <row r="9" spans="1:8" ht="12.75" customHeight="1" x14ac:dyDescent="0.2">
      <c r="A9" s="45"/>
      <c r="B9" s="6" t="s">
        <v>5</v>
      </c>
      <c r="C9" s="23">
        <v>11</v>
      </c>
      <c r="D9" s="23">
        <v>11</v>
      </c>
      <c r="E9" s="23">
        <v>0</v>
      </c>
      <c r="F9" s="23">
        <v>2</v>
      </c>
      <c r="G9" s="23">
        <v>0</v>
      </c>
      <c r="H9" s="23">
        <v>0</v>
      </c>
    </row>
    <row r="10" spans="1:8" ht="12.75" customHeight="1" x14ac:dyDescent="0.2">
      <c r="A10" s="45"/>
      <c r="B10" s="6" t="s">
        <v>9</v>
      </c>
      <c r="C10" s="23">
        <v>5</v>
      </c>
      <c r="D10" s="23">
        <v>10</v>
      </c>
      <c r="E10" s="23">
        <v>2</v>
      </c>
      <c r="F10" s="23">
        <v>18</v>
      </c>
      <c r="G10" s="23">
        <v>0</v>
      </c>
      <c r="H10" s="23">
        <v>25</v>
      </c>
    </row>
    <row r="11" spans="1:8" ht="12.75" customHeight="1" x14ac:dyDescent="0.2">
      <c r="A11" s="45"/>
      <c r="B11" s="30" t="s">
        <v>21</v>
      </c>
      <c r="C11" s="29">
        <v>0</v>
      </c>
      <c r="D11" s="29">
        <v>0</v>
      </c>
      <c r="E11" s="29">
        <v>0</v>
      </c>
      <c r="F11" s="29">
        <v>1</v>
      </c>
      <c r="G11" s="29">
        <v>31</v>
      </c>
      <c r="H11" s="29">
        <v>28</v>
      </c>
    </row>
    <row r="12" spans="1:8" ht="12.75" customHeight="1" x14ac:dyDescent="0.2">
      <c r="A12" s="45"/>
      <c r="B12" s="30" t="s">
        <v>22</v>
      </c>
      <c r="C12" s="29">
        <v>8</v>
      </c>
      <c r="D12" s="29">
        <v>0</v>
      </c>
      <c r="E12" s="29">
        <v>25</v>
      </c>
      <c r="F12" s="29">
        <v>27</v>
      </c>
      <c r="G12" s="29">
        <v>8</v>
      </c>
      <c r="H12" s="29">
        <v>5</v>
      </c>
    </row>
    <row r="13" spans="1:8" ht="12.75" customHeight="1" x14ac:dyDescent="0.2">
      <c r="A13" s="45"/>
      <c r="B13" s="30" t="s">
        <v>23</v>
      </c>
      <c r="C13" s="29">
        <v>7</v>
      </c>
      <c r="D13" s="29">
        <v>6</v>
      </c>
      <c r="E13" s="29">
        <v>8</v>
      </c>
      <c r="F13" s="29">
        <v>6</v>
      </c>
      <c r="G13" s="29">
        <v>4</v>
      </c>
      <c r="H13" s="29">
        <v>1</v>
      </c>
    </row>
    <row r="14" spans="1:8" ht="12.75" customHeight="1" x14ac:dyDescent="0.2">
      <c r="A14" s="45"/>
      <c r="B14" s="30" t="s">
        <v>24</v>
      </c>
      <c r="C14" s="29"/>
      <c r="D14" s="29"/>
      <c r="E14" s="29">
        <v>19</v>
      </c>
      <c r="F14" s="29">
        <v>0</v>
      </c>
      <c r="G14" s="29">
        <v>19</v>
      </c>
      <c r="H14" s="29">
        <v>5</v>
      </c>
    </row>
    <row r="15" spans="1:8" ht="12.75" customHeight="1" x14ac:dyDescent="0.2">
      <c r="A15" s="45"/>
      <c r="B15" s="30" t="s">
        <v>25</v>
      </c>
      <c r="C15" s="29">
        <v>6</v>
      </c>
      <c r="D15" s="29">
        <v>0</v>
      </c>
      <c r="E15" s="29">
        <v>2</v>
      </c>
      <c r="F15" s="29">
        <v>0</v>
      </c>
      <c r="G15" s="29">
        <v>9</v>
      </c>
      <c r="H15" s="29">
        <v>0</v>
      </c>
    </row>
    <row r="16" spans="1:8" x14ac:dyDescent="0.2">
      <c r="A16" s="46"/>
      <c r="B16" s="7" t="s">
        <v>10</v>
      </c>
      <c r="C16" s="24">
        <f t="shared" ref="C16:H16" si="0">SUM(C7:C15)</f>
        <v>625</v>
      </c>
      <c r="D16" s="24">
        <f t="shared" si="0"/>
        <v>624</v>
      </c>
      <c r="E16" s="24">
        <f t="shared" si="0"/>
        <v>547</v>
      </c>
      <c r="F16" s="24">
        <f t="shared" si="0"/>
        <v>650</v>
      </c>
      <c r="G16" s="24">
        <f t="shared" si="0"/>
        <v>628</v>
      </c>
      <c r="H16" s="24">
        <f t="shared" si="0"/>
        <v>659</v>
      </c>
    </row>
    <row r="17" spans="1:8" ht="7.15" customHeight="1" x14ac:dyDescent="0.2">
      <c r="A17" s="8"/>
      <c r="B17" s="9"/>
      <c r="C17" s="25"/>
      <c r="D17" s="25"/>
      <c r="E17" s="25"/>
      <c r="F17" s="25"/>
      <c r="G17" s="25"/>
      <c r="H17" s="25"/>
    </row>
    <row r="18" spans="1:8" ht="13.5" customHeight="1" x14ac:dyDescent="0.2">
      <c r="A18" s="8"/>
      <c r="B18" s="11" t="s">
        <v>11</v>
      </c>
      <c r="C18" s="48">
        <f>D16/C16</f>
        <v>0.99839999999999995</v>
      </c>
      <c r="D18" s="49"/>
      <c r="E18" s="48">
        <f>F16/E16</f>
        <v>1.1882998171846435</v>
      </c>
      <c r="F18" s="49"/>
      <c r="G18" s="48">
        <f>H16/G16</f>
        <v>1.0493630573248407</v>
      </c>
      <c r="H18" s="49"/>
    </row>
    <row r="19" spans="1:8" x14ac:dyDescent="0.2">
      <c r="C19" s="25"/>
      <c r="D19" s="25"/>
      <c r="E19" s="25"/>
      <c r="F19" s="25"/>
      <c r="G19" s="25"/>
      <c r="H19" s="25"/>
    </row>
    <row r="20" spans="1:8" x14ac:dyDescent="0.2">
      <c r="A20" s="47" t="s">
        <v>15</v>
      </c>
      <c r="B20" s="6" t="s">
        <v>3</v>
      </c>
      <c r="C20" s="23">
        <v>4670</v>
      </c>
      <c r="D20" s="23">
        <v>4639</v>
      </c>
      <c r="E20" s="23">
        <v>4328</v>
      </c>
      <c r="F20" s="23">
        <v>4558</v>
      </c>
      <c r="G20" s="23">
        <v>4803</v>
      </c>
      <c r="H20" s="23">
        <v>4233</v>
      </c>
    </row>
    <row r="21" spans="1:8" x14ac:dyDescent="0.2">
      <c r="A21" s="47" t="s">
        <v>12</v>
      </c>
      <c r="B21" s="6" t="s">
        <v>4</v>
      </c>
      <c r="C21" s="23">
        <v>756</v>
      </c>
      <c r="D21" s="23">
        <v>1664</v>
      </c>
      <c r="E21" s="23">
        <v>912</v>
      </c>
      <c r="F21" s="23">
        <v>1831</v>
      </c>
      <c r="G21" s="23">
        <v>888</v>
      </c>
      <c r="H21" s="23">
        <v>1420</v>
      </c>
    </row>
    <row r="22" spans="1:8" x14ac:dyDescent="0.2">
      <c r="A22" s="47" t="s">
        <v>12</v>
      </c>
      <c r="B22" s="6" t="s">
        <v>5</v>
      </c>
      <c r="C22" s="23">
        <v>275</v>
      </c>
      <c r="D22" s="23">
        <v>368</v>
      </c>
      <c r="E22" s="23">
        <v>5</v>
      </c>
      <c r="F22" s="23">
        <v>20</v>
      </c>
      <c r="G22" s="23">
        <v>1</v>
      </c>
      <c r="H22" s="23">
        <v>1</v>
      </c>
    </row>
    <row r="23" spans="1:8" x14ac:dyDescent="0.2">
      <c r="A23" s="47" t="s">
        <v>12</v>
      </c>
      <c r="B23" s="6" t="s">
        <v>9</v>
      </c>
      <c r="C23" s="23">
        <v>196</v>
      </c>
      <c r="D23" s="23">
        <v>290</v>
      </c>
      <c r="E23" s="23">
        <v>3</v>
      </c>
      <c r="F23" s="23">
        <v>294</v>
      </c>
      <c r="G23" s="23">
        <v>0</v>
      </c>
      <c r="H23" s="23">
        <v>248</v>
      </c>
    </row>
    <row r="24" spans="1:8" x14ac:dyDescent="0.2">
      <c r="A24" s="47" t="s">
        <v>12</v>
      </c>
      <c r="B24" s="6" t="s">
        <v>6</v>
      </c>
      <c r="C24" s="23">
        <v>24</v>
      </c>
      <c r="D24" s="23">
        <v>25</v>
      </c>
      <c r="E24" s="23">
        <v>1</v>
      </c>
      <c r="F24" s="23">
        <v>6</v>
      </c>
      <c r="G24" s="23">
        <v>0</v>
      </c>
      <c r="H24" s="23">
        <v>1</v>
      </c>
    </row>
    <row r="25" spans="1:8" ht="12.75" customHeight="1" x14ac:dyDescent="0.2">
      <c r="A25" s="47"/>
      <c r="B25" s="30" t="s">
        <v>21</v>
      </c>
      <c r="C25" s="29">
        <v>130</v>
      </c>
      <c r="D25" s="29">
        <v>39</v>
      </c>
      <c r="E25" s="29">
        <v>383</v>
      </c>
      <c r="F25" s="29">
        <v>385</v>
      </c>
      <c r="G25" s="29">
        <v>458</v>
      </c>
      <c r="H25" s="29">
        <v>477</v>
      </c>
    </row>
    <row r="26" spans="1:8" ht="12.75" customHeight="1" x14ac:dyDescent="0.2">
      <c r="A26" s="47"/>
      <c r="B26" s="30" t="s">
        <v>22</v>
      </c>
      <c r="C26" s="29">
        <v>23</v>
      </c>
      <c r="D26" s="29">
        <v>20</v>
      </c>
      <c r="E26" s="29">
        <v>71</v>
      </c>
      <c r="F26" s="29">
        <v>63</v>
      </c>
      <c r="G26" s="29">
        <v>107</v>
      </c>
      <c r="H26" s="29">
        <v>86</v>
      </c>
    </row>
    <row r="27" spans="1:8" ht="12.75" customHeight="1" x14ac:dyDescent="0.2">
      <c r="A27" s="47"/>
      <c r="B27" s="30" t="s">
        <v>23</v>
      </c>
      <c r="C27" s="29">
        <v>12</v>
      </c>
      <c r="D27" s="29">
        <v>2</v>
      </c>
      <c r="E27" s="29">
        <v>9</v>
      </c>
      <c r="F27" s="29">
        <v>16</v>
      </c>
      <c r="G27" s="29">
        <v>10</v>
      </c>
      <c r="H27" s="29">
        <v>8</v>
      </c>
    </row>
    <row r="28" spans="1:8" ht="12.75" customHeight="1" x14ac:dyDescent="0.2">
      <c r="A28" s="47"/>
      <c r="B28" s="30" t="s">
        <v>24</v>
      </c>
      <c r="C28" s="29">
        <v>24</v>
      </c>
      <c r="D28" s="29">
        <v>0</v>
      </c>
      <c r="E28" s="29">
        <v>195</v>
      </c>
      <c r="F28" s="29">
        <v>12</v>
      </c>
      <c r="G28" s="29">
        <v>265</v>
      </c>
      <c r="H28" s="29">
        <v>52</v>
      </c>
    </row>
    <row r="29" spans="1:8" ht="12.75" customHeight="1" x14ac:dyDescent="0.2">
      <c r="A29" s="47"/>
      <c r="B29" s="30" t="s">
        <v>25</v>
      </c>
      <c r="C29" s="29">
        <v>8</v>
      </c>
      <c r="D29" s="29">
        <v>0</v>
      </c>
      <c r="E29" s="29">
        <v>58</v>
      </c>
      <c r="F29" s="29">
        <v>0</v>
      </c>
      <c r="G29" s="29">
        <v>95</v>
      </c>
      <c r="H29" s="29">
        <v>1</v>
      </c>
    </row>
    <row r="30" spans="1:8" ht="12.75" customHeight="1" x14ac:dyDescent="0.2">
      <c r="A30" s="47"/>
      <c r="B30" s="31" t="s">
        <v>26</v>
      </c>
      <c r="C30" s="29">
        <v>2</v>
      </c>
      <c r="D30" s="29">
        <v>1</v>
      </c>
      <c r="E30" s="29">
        <v>3</v>
      </c>
      <c r="F30" s="29">
        <v>4</v>
      </c>
      <c r="G30" s="29">
        <v>18</v>
      </c>
      <c r="H30" s="29">
        <v>9</v>
      </c>
    </row>
    <row r="31" spans="1:8" x14ac:dyDescent="0.2">
      <c r="A31" s="47"/>
      <c r="B31" s="7" t="s">
        <v>10</v>
      </c>
      <c r="C31" s="24">
        <f>SUM(C20:C30)</f>
        <v>6120</v>
      </c>
      <c r="D31" s="24">
        <f>SUM(D20:D30)</f>
        <v>7048</v>
      </c>
      <c r="E31" s="24">
        <f>SUM(E20:E30)</f>
        <v>5968</v>
      </c>
      <c r="F31" s="24">
        <f>SUM(F20:F30)</f>
        <v>7189</v>
      </c>
      <c r="G31" s="24">
        <f t="shared" ref="G31:H31" si="1">SUM(G20:G30)</f>
        <v>6645</v>
      </c>
      <c r="H31" s="24">
        <f t="shared" si="1"/>
        <v>6536</v>
      </c>
    </row>
    <row r="32" spans="1:8" ht="7.15" customHeight="1" x14ac:dyDescent="0.2">
      <c r="A32" s="8"/>
      <c r="B32" s="9"/>
      <c r="C32" s="25"/>
      <c r="D32" s="25"/>
      <c r="E32" s="25"/>
      <c r="F32" s="25"/>
      <c r="G32" s="25"/>
      <c r="H32" s="25"/>
    </row>
    <row r="33" spans="1:8" x14ac:dyDescent="0.2">
      <c r="A33" s="8"/>
      <c r="B33" s="11" t="s">
        <v>11</v>
      </c>
      <c r="C33" s="48">
        <f>D31/C31</f>
        <v>1.1516339869281045</v>
      </c>
      <c r="D33" s="49"/>
      <c r="E33" s="48">
        <f>F31/E31</f>
        <v>1.2045911528150135</v>
      </c>
      <c r="F33" s="49"/>
      <c r="G33" s="48">
        <f>H31/G31</f>
        <v>0.98359668924003008</v>
      </c>
      <c r="H33" s="49"/>
    </row>
    <row r="34" spans="1:8" x14ac:dyDescent="0.2">
      <c r="C34" s="25"/>
      <c r="D34" s="25"/>
      <c r="E34" s="25"/>
      <c r="F34" s="25"/>
      <c r="G34" s="25"/>
      <c r="H34" s="25"/>
    </row>
    <row r="35" spans="1:8" x14ac:dyDescent="0.2">
      <c r="A35" s="47" t="s">
        <v>17</v>
      </c>
      <c r="B35" s="6" t="s">
        <v>3</v>
      </c>
      <c r="C35" s="23">
        <v>1218</v>
      </c>
      <c r="D35" s="23">
        <v>1484</v>
      </c>
      <c r="E35" s="23">
        <v>1247</v>
      </c>
      <c r="F35" s="23">
        <v>1330</v>
      </c>
      <c r="G35" s="23">
        <v>1584</v>
      </c>
      <c r="H35" s="23">
        <v>1559</v>
      </c>
    </row>
    <row r="36" spans="1:8" x14ac:dyDescent="0.2">
      <c r="A36" s="47"/>
      <c r="B36" s="6" t="s">
        <v>4</v>
      </c>
      <c r="C36" s="23">
        <v>274</v>
      </c>
      <c r="D36" s="23">
        <v>574</v>
      </c>
      <c r="E36" s="23">
        <v>325</v>
      </c>
      <c r="F36" s="23">
        <v>620</v>
      </c>
      <c r="G36" s="23">
        <v>352</v>
      </c>
      <c r="H36" s="23">
        <v>620</v>
      </c>
    </row>
    <row r="37" spans="1:8" x14ac:dyDescent="0.2">
      <c r="A37" s="47"/>
      <c r="B37" s="6" t="s">
        <v>5</v>
      </c>
      <c r="C37" s="23">
        <v>52</v>
      </c>
      <c r="D37" s="23">
        <v>70</v>
      </c>
      <c r="E37" s="23">
        <v>0</v>
      </c>
      <c r="F37" s="23">
        <v>1</v>
      </c>
      <c r="G37" s="23">
        <v>0</v>
      </c>
      <c r="H37" s="23">
        <v>0</v>
      </c>
    </row>
    <row r="38" spans="1:8" x14ac:dyDescent="0.2">
      <c r="A38" s="47"/>
      <c r="B38" s="6" t="s">
        <v>9</v>
      </c>
      <c r="C38" s="23">
        <v>18</v>
      </c>
      <c r="D38" s="23">
        <v>50</v>
      </c>
      <c r="E38" s="23">
        <v>0</v>
      </c>
      <c r="F38" s="23">
        <v>50</v>
      </c>
      <c r="G38" s="23">
        <v>0</v>
      </c>
      <c r="H38" s="23">
        <v>62</v>
      </c>
    </row>
    <row r="39" spans="1:8" x14ac:dyDescent="0.2">
      <c r="A39" s="47"/>
      <c r="B39" s="6" t="s">
        <v>6</v>
      </c>
      <c r="C39" s="23">
        <v>9</v>
      </c>
      <c r="D39" s="23">
        <v>11</v>
      </c>
      <c r="E39" s="23">
        <v>0</v>
      </c>
      <c r="F39" s="23">
        <v>17</v>
      </c>
      <c r="G39" s="23">
        <v>0</v>
      </c>
      <c r="H39" s="23">
        <v>9</v>
      </c>
    </row>
    <row r="40" spans="1:8" ht="12.75" customHeight="1" x14ac:dyDescent="0.2">
      <c r="A40" s="47"/>
      <c r="B40" s="30" t="s">
        <v>21</v>
      </c>
      <c r="C40" s="29">
        <v>24</v>
      </c>
      <c r="D40" s="29">
        <v>4</v>
      </c>
      <c r="E40" s="29">
        <v>85</v>
      </c>
      <c r="F40" s="29">
        <v>78</v>
      </c>
      <c r="G40" s="29">
        <v>64</v>
      </c>
      <c r="H40" s="29">
        <v>72</v>
      </c>
    </row>
    <row r="41" spans="1:8" ht="12.75" customHeight="1" x14ac:dyDescent="0.2">
      <c r="A41" s="47"/>
      <c r="B41" s="30" t="s">
        <v>22</v>
      </c>
      <c r="C41" s="29">
        <v>4</v>
      </c>
      <c r="D41" s="29">
        <v>2</v>
      </c>
      <c r="E41" s="29">
        <v>28</v>
      </c>
      <c r="F41" s="29">
        <v>20</v>
      </c>
      <c r="G41" s="29">
        <v>30</v>
      </c>
      <c r="H41" s="29">
        <v>32</v>
      </c>
    </row>
    <row r="42" spans="1:8" ht="12.75" customHeight="1" x14ac:dyDescent="0.2">
      <c r="A42" s="47"/>
      <c r="B42" s="30" t="s">
        <v>23</v>
      </c>
      <c r="C42" s="29">
        <v>1</v>
      </c>
      <c r="D42" s="29">
        <v>1</v>
      </c>
      <c r="E42" s="29">
        <v>5</v>
      </c>
      <c r="F42" s="29">
        <v>4</v>
      </c>
      <c r="G42" s="29">
        <v>6</v>
      </c>
      <c r="H42" s="29">
        <v>2</v>
      </c>
    </row>
    <row r="43" spans="1:8" ht="12.75" customHeight="1" x14ac:dyDescent="0.2">
      <c r="A43" s="47"/>
      <c r="B43" s="30" t="s">
        <v>24</v>
      </c>
      <c r="C43" s="29">
        <v>1</v>
      </c>
      <c r="D43" s="29">
        <v>0</v>
      </c>
      <c r="E43" s="29">
        <v>40</v>
      </c>
      <c r="F43" s="29">
        <v>3</v>
      </c>
      <c r="G43" s="29">
        <v>34</v>
      </c>
      <c r="H43" s="29">
        <v>15</v>
      </c>
    </row>
    <row r="44" spans="1:8" ht="12.75" customHeight="1" x14ac:dyDescent="0.2">
      <c r="A44" s="47"/>
      <c r="B44" s="30" t="s">
        <v>25</v>
      </c>
      <c r="C44" s="29">
        <v>1</v>
      </c>
      <c r="D44" s="29">
        <v>0</v>
      </c>
      <c r="E44" s="29">
        <v>21</v>
      </c>
      <c r="F44" s="29">
        <v>0</v>
      </c>
      <c r="G44" s="29">
        <v>22</v>
      </c>
      <c r="H44" s="29">
        <v>0</v>
      </c>
    </row>
    <row r="45" spans="1:8" ht="12.75" customHeight="1" x14ac:dyDescent="0.2">
      <c r="A45" s="47"/>
      <c r="B45" s="31" t="s">
        <v>26</v>
      </c>
      <c r="C45" s="29">
        <v>1</v>
      </c>
      <c r="D45" s="29">
        <v>1</v>
      </c>
      <c r="E45" s="29">
        <v>3</v>
      </c>
      <c r="F45" s="29">
        <v>0</v>
      </c>
      <c r="G45" s="29">
        <v>6</v>
      </c>
      <c r="H45" s="29">
        <v>5</v>
      </c>
    </row>
    <row r="46" spans="1:8" x14ac:dyDescent="0.2">
      <c r="A46" s="47"/>
      <c r="B46" s="7" t="s">
        <v>10</v>
      </c>
      <c r="C46" s="24">
        <f>SUM(C35:C45)</f>
        <v>1603</v>
      </c>
      <c r="D46" s="24">
        <f>SUM(D35:D45)</f>
        <v>2197</v>
      </c>
      <c r="E46" s="24">
        <f>SUM(E35:E45)</f>
        <v>1754</v>
      </c>
      <c r="F46" s="24">
        <f>SUM(F35:F45)</f>
        <v>2123</v>
      </c>
      <c r="G46" s="24">
        <f t="shared" ref="G46:H46" si="2">SUM(G35:G45)</f>
        <v>2098</v>
      </c>
      <c r="H46" s="24">
        <f t="shared" si="2"/>
        <v>2376</v>
      </c>
    </row>
    <row r="47" spans="1:8" ht="7.15" customHeight="1" x14ac:dyDescent="0.2">
      <c r="A47" s="8"/>
      <c r="B47" s="9"/>
      <c r="C47" s="25"/>
      <c r="D47" s="25"/>
      <c r="E47" s="25"/>
      <c r="F47" s="25"/>
      <c r="G47" s="25"/>
      <c r="H47" s="25"/>
    </row>
    <row r="48" spans="1:8" x14ac:dyDescent="0.2">
      <c r="A48" s="8"/>
      <c r="B48" s="11" t="s">
        <v>11</v>
      </c>
      <c r="C48" s="48">
        <f>D46/C46</f>
        <v>1.3705552089831565</v>
      </c>
      <c r="D48" s="49"/>
      <c r="E48" s="48">
        <f>F46/E46</f>
        <v>1.210376282782212</v>
      </c>
      <c r="F48" s="49"/>
      <c r="G48" s="48">
        <f>H46/G46</f>
        <v>1.1325071496663488</v>
      </c>
      <c r="H48" s="49"/>
    </row>
    <row r="49" spans="1:8" x14ac:dyDescent="0.2">
      <c r="C49" s="25"/>
      <c r="D49" s="25"/>
      <c r="E49" s="25"/>
      <c r="F49" s="25"/>
      <c r="G49" s="25"/>
      <c r="H49" s="25"/>
    </row>
    <row r="50" spans="1:8" x14ac:dyDescent="0.2">
      <c r="A50" s="47" t="s">
        <v>18</v>
      </c>
      <c r="B50" s="6" t="s">
        <v>3</v>
      </c>
      <c r="C50" s="23">
        <v>2005</v>
      </c>
      <c r="D50" s="23">
        <v>1822</v>
      </c>
      <c r="E50" s="23">
        <v>1823</v>
      </c>
      <c r="F50" s="23">
        <v>1672</v>
      </c>
      <c r="G50" s="23">
        <v>2221</v>
      </c>
      <c r="H50" s="23">
        <v>2259</v>
      </c>
    </row>
    <row r="51" spans="1:8" x14ac:dyDescent="0.2">
      <c r="A51" s="47" t="s">
        <v>13</v>
      </c>
      <c r="B51" s="6" t="s">
        <v>4</v>
      </c>
      <c r="C51" s="23">
        <v>297</v>
      </c>
      <c r="D51" s="23">
        <v>671</v>
      </c>
      <c r="E51" s="23">
        <v>399</v>
      </c>
      <c r="F51" s="23">
        <v>738</v>
      </c>
      <c r="G51" s="23">
        <v>408</v>
      </c>
      <c r="H51" s="23">
        <v>730</v>
      </c>
    </row>
    <row r="52" spans="1:8" x14ac:dyDescent="0.2">
      <c r="A52" s="47" t="s">
        <v>13</v>
      </c>
      <c r="B52" s="6" t="s">
        <v>5</v>
      </c>
      <c r="C52" s="23">
        <v>83</v>
      </c>
      <c r="D52" s="23">
        <v>115</v>
      </c>
      <c r="E52" s="23">
        <v>0</v>
      </c>
      <c r="F52" s="23">
        <v>2</v>
      </c>
      <c r="G52" s="23">
        <v>0</v>
      </c>
      <c r="H52" s="23">
        <v>0</v>
      </c>
    </row>
    <row r="53" spans="1:8" x14ac:dyDescent="0.2">
      <c r="A53" s="47" t="s">
        <v>13</v>
      </c>
      <c r="B53" s="6" t="s">
        <v>9</v>
      </c>
      <c r="C53" s="23">
        <v>52</v>
      </c>
      <c r="D53" s="23">
        <v>101</v>
      </c>
      <c r="E53" s="23">
        <v>1</v>
      </c>
      <c r="F53" s="23">
        <v>111</v>
      </c>
      <c r="G53" s="23">
        <v>0</v>
      </c>
      <c r="H53" s="23">
        <v>100</v>
      </c>
    </row>
    <row r="54" spans="1:8" x14ac:dyDescent="0.2">
      <c r="A54" s="47" t="s">
        <v>13</v>
      </c>
      <c r="B54" s="6" t="s">
        <v>6</v>
      </c>
      <c r="C54" s="23">
        <v>2</v>
      </c>
      <c r="D54" s="23">
        <v>7</v>
      </c>
      <c r="E54" s="23">
        <v>1</v>
      </c>
      <c r="F54" s="23">
        <v>3</v>
      </c>
      <c r="G54" s="23">
        <v>0</v>
      </c>
      <c r="H54" s="23">
        <v>5</v>
      </c>
    </row>
    <row r="55" spans="1:8" ht="12.75" customHeight="1" x14ac:dyDescent="0.2">
      <c r="A55" s="47"/>
      <c r="B55" s="30" t="s">
        <v>21</v>
      </c>
      <c r="C55" s="29">
        <v>22</v>
      </c>
      <c r="D55" s="29">
        <v>12</v>
      </c>
      <c r="E55" s="29">
        <v>84</v>
      </c>
      <c r="F55" s="29">
        <v>74</v>
      </c>
      <c r="G55" s="29">
        <v>83</v>
      </c>
      <c r="H55" s="29">
        <v>92</v>
      </c>
    </row>
    <row r="56" spans="1:8" ht="12.75" customHeight="1" x14ac:dyDescent="0.2">
      <c r="A56" s="47"/>
      <c r="B56" s="30" t="s">
        <v>22</v>
      </c>
      <c r="C56" s="29">
        <v>1</v>
      </c>
      <c r="D56" s="29">
        <v>0</v>
      </c>
      <c r="E56" s="29">
        <v>8</v>
      </c>
      <c r="F56" s="29">
        <v>9</v>
      </c>
      <c r="G56" s="29">
        <v>15</v>
      </c>
      <c r="H56" s="29">
        <v>12</v>
      </c>
    </row>
    <row r="57" spans="1:8" ht="12.75" customHeight="1" x14ac:dyDescent="0.2">
      <c r="A57" s="47"/>
      <c r="B57" s="30" t="s">
        <v>23</v>
      </c>
      <c r="C57" s="29">
        <v>4</v>
      </c>
      <c r="D57" s="29">
        <v>3</v>
      </c>
      <c r="E57" s="29">
        <v>7</v>
      </c>
      <c r="F57" s="29">
        <v>6</v>
      </c>
      <c r="G57" s="29">
        <v>8</v>
      </c>
      <c r="H57" s="29">
        <v>7</v>
      </c>
    </row>
    <row r="58" spans="1:8" ht="12.75" customHeight="1" x14ac:dyDescent="0.2">
      <c r="A58" s="47"/>
      <c r="B58" s="30" t="s">
        <v>24</v>
      </c>
      <c r="C58" s="29">
        <v>8</v>
      </c>
      <c r="D58" s="29">
        <v>0</v>
      </c>
      <c r="E58" s="29">
        <v>51</v>
      </c>
      <c r="F58" s="29">
        <v>1</v>
      </c>
      <c r="G58" s="29">
        <v>58</v>
      </c>
      <c r="H58" s="29">
        <v>21</v>
      </c>
    </row>
    <row r="59" spans="1:8" ht="12.75" customHeight="1" x14ac:dyDescent="0.2">
      <c r="A59" s="47"/>
      <c r="B59" s="30" t="s">
        <v>25</v>
      </c>
      <c r="C59" s="29"/>
      <c r="D59" s="29"/>
      <c r="E59" s="29">
        <v>5</v>
      </c>
      <c r="F59" s="29">
        <v>0</v>
      </c>
      <c r="G59" s="29">
        <v>7</v>
      </c>
      <c r="H59" s="29">
        <v>0</v>
      </c>
    </row>
    <row r="60" spans="1:8" ht="12.75" customHeight="1" x14ac:dyDescent="0.2">
      <c r="A60" s="47"/>
      <c r="B60" s="31" t="s">
        <v>26</v>
      </c>
      <c r="C60" s="29"/>
      <c r="D60" s="29"/>
      <c r="E60" s="29">
        <v>4</v>
      </c>
      <c r="F60" s="29">
        <v>0</v>
      </c>
      <c r="G60" s="29">
        <v>9</v>
      </c>
      <c r="H60" s="29">
        <v>1</v>
      </c>
    </row>
    <row r="61" spans="1:8" x14ac:dyDescent="0.2">
      <c r="A61" s="47"/>
      <c r="B61" s="7" t="s">
        <v>10</v>
      </c>
      <c r="C61" s="24">
        <f>SUM(C50:C58)</f>
        <v>2474</v>
      </c>
      <c r="D61" s="24">
        <f>SUM(D50:D58)</f>
        <v>2731</v>
      </c>
      <c r="E61" s="24">
        <f>SUM(E50:E60)</f>
        <v>2383</v>
      </c>
      <c r="F61" s="24">
        <f>SUM(F50:F60)</f>
        <v>2616</v>
      </c>
      <c r="G61" s="24">
        <f t="shared" ref="G61:H61" si="3">SUM(G50:G60)</f>
        <v>2809</v>
      </c>
      <c r="H61" s="24">
        <f t="shared" si="3"/>
        <v>3227</v>
      </c>
    </row>
    <row r="62" spans="1:8" ht="7.15" customHeight="1" x14ac:dyDescent="0.2">
      <c r="A62" s="8"/>
      <c r="B62" s="9"/>
      <c r="C62" s="25"/>
      <c r="D62" s="25"/>
      <c r="E62" s="25"/>
      <c r="F62" s="25"/>
      <c r="G62" s="25"/>
      <c r="H62" s="25"/>
    </row>
    <row r="63" spans="1:8" x14ac:dyDescent="0.2">
      <c r="A63" s="8"/>
      <c r="B63" s="11" t="s">
        <v>11</v>
      </c>
      <c r="C63" s="48">
        <f>D61/C61</f>
        <v>1.1038803556992725</v>
      </c>
      <c r="D63" s="49"/>
      <c r="E63" s="48">
        <f>F61/E61</f>
        <v>1.097775912715065</v>
      </c>
      <c r="F63" s="49"/>
      <c r="G63" s="48">
        <f>H61/G61</f>
        <v>1.1488074047703809</v>
      </c>
      <c r="H63" s="49"/>
    </row>
    <row r="64" spans="1:8" ht="19.5" customHeight="1" x14ac:dyDescent="0.2">
      <c r="A64" s="2"/>
      <c r="C64" s="25"/>
      <c r="D64" s="25"/>
      <c r="E64" s="25"/>
      <c r="F64" s="25"/>
      <c r="G64" s="25"/>
      <c r="H64" s="25"/>
    </row>
    <row r="65" spans="1:8" ht="13.5" customHeight="1" x14ac:dyDescent="0.2">
      <c r="A65" s="64" t="s">
        <v>63</v>
      </c>
      <c r="C65" s="25"/>
      <c r="D65" s="25"/>
      <c r="E65" s="25"/>
      <c r="F65" s="25"/>
      <c r="G65" s="25"/>
      <c r="H65" s="25"/>
    </row>
    <row r="66" spans="1:8" x14ac:dyDescent="0.2">
      <c r="A66" s="64" t="s">
        <v>64</v>
      </c>
    </row>
  </sheetData>
  <mergeCells count="16">
    <mergeCell ref="A7:A16"/>
    <mergeCell ref="A35:A46"/>
    <mergeCell ref="A50:A61"/>
    <mergeCell ref="C63:D63"/>
    <mergeCell ref="G18:H18"/>
    <mergeCell ref="G33:H33"/>
    <mergeCell ref="G48:H48"/>
    <mergeCell ref="G63:H63"/>
    <mergeCell ref="A20:A31"/>
    <mergeCell ref="C18:D18"/>
    <mergeCell ref="C33:D33"/>
    <mergeCell ref="C48:D48"/>
    <mergeCell ref="E18:F18"/>
    <mergeCell ref="E33:F33"/>
    <mergeCell ref="E48:F48"/>
    <mergeCell ref="E63:F63"/>
  </mergeCells>
  <conditionalFormatting sqref="C18:H18 C33:H33 C48:H48 C63:H63">
    <cfRule type="cellIs" dxfId="9" priority="7" operator="greaterThan">
      <formula>1</formula>
    </cfRule>
    <cfRule type="cellIs" dxfId="8" priority="8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showGridLines="0" zoomScale="80" zoomScaleNormal="80" workbookViewId="0">
      <selection activeCell="F46" sqref="F46"/>
    </sheetView>
  </sheetViews>
  <sheetFormatPr defaultColWidth="9.140625" defaultRowHeight="12.75" x14ac:dyDescent="0.2"/>
  <cols>
    <col min="1" max="1" width="24.42578125" style="4" customWidth="1"/>
    <col min="2" max="2" width="40.28515625" style="2" customWidth="1"/>
    <col min="3" max="3" width="12.140625" style="2" customWidth="1"/>
    <col min="4" max="4" width="12" style="2" customWidth="1"/>
    <col min="5" max="5" width="3" style="2" customWidth="1"/>
    <col min="6" max="9" width="9.140625" style="2"/>
    <col min="10" max="10" width="44.85546875" style="2" bestFit="1" customWidth="1"/>
    <col min="11" max="11" width="41.85546875" style="2" bestFit="1" customWidth="1"/>
    <col min="12" max="16384" width="9.140625" style="2"/>
  </cols>
  <sheetData>
    <row r="1" spans="1:7" ht="15.75" x14ac:dyDescent="0.25">
      <c r="A1" s="1" t="s">
        <v>0</v>
      </c>
    </row>
    <row r="2" spans="1:7" ht="15" x14ac:dyDescent="0.25">
      <c r="A2" s="3" t="s">
        <v>14</v>
      </c>
    </row>
    <row r="3" spans="1:7" x14ac:dyDescent="0.2">
      <c r="A3" s="4" t="s">
        <v>1</v>
      </c>
    </row>
    <row r="4" spans="1:7" x14ac:dyDescent="0.2">
      <c r="A4" s="42" t="s">
        <v>62</v>
      </c>
    </row>
    <row r="6" spans="1:7" ht="44.25" customHeight="1" x14ac:dyDescent="0.2">
      <c r="A6" s="5" t="s">
        <v>2</v>
      </c>
      <c r="B6" s="5" t="s">
        <v>8</v>
      </c>
      <c r="C6" s="41" t="s">
        <v>61</v>
      </c>
      <c r="D6" s="41" t="s">
        <v>68</v>
      </c>
      <c r="E6" s="12"/>
      <c r="F6" s="27" t="s">
        <v>19</v>
      </c>
    </row>
    <row r="7" spans="1:7" s="18" customFormat="1" ht="27" customHeight="1" x14ac:dyDescent="0.2">
      <c r="A7" s="13" t="s">
        <v>16</v>
      </c>
      <c r="B7" s="14" t="s">
        <v>10</v>
      </c>
      <c r="C7" s="15">
        <v>1272</v>
      </c>
      <c r="D7" s="15">
        <v>1285</v>
      </c>
      <c r="E7" s="16"/>
      <c r="F7" s="17">
        <f>(D7-C7)/C7</f>
        <v>1.0220125786163521E-2</v>
      </c>
      <c r="G7" s="28"/>
    </row>
    <row r="8" spans="1:7" ht="14.45" customHeight="1" x14ac:dyDescent="0.2">
      <c r="A8" s="19"/>
      <c r="B8" s="9"/>
      <c r="C8" s="20"/>
      <c r="D8" s="20"/>
      <c r="E8" s="20"/>
      <c r="F8" s="21"/>
      <c r="G8" s="28"/>
    </row>
    <row r="9" spans="1:7" ht="27" customHeight="1" x14ac:dyDescent="0.2">
      <c r="A9" s="13" t="s">
        <v>15</v>
      </c>
      <c r="B9" s="14" t="s">
        <v>10</v>
      </c>
      <c r="C9" s="15">
        <v>10012</v>
      </c>
      <c r="D9" s="15">
        <v>9155</v>
      </c>
      <c r="E9" s="16"/>
      <c r="F9" s="17">
        <f>(D9-C9)/C9</f>
        <v>-8.5597283260087892E-2</v>
      </c>
      <c r="G9" s="28"/>
    </row>
    <row r="10" spans="1:7" x14ac:dyDescent="0.2">
      <c r="C10" s="10"/>
      <c r="D10" s="10"/>
      <c r="E10" s="10"/>
      <c r="F10" s="10"/>
      <c r="G10" s="28"/>
    </row>
    <row r="11" spans="1:7" s="18" customFormat="1" ht="27" customHeight="1" x14ac:dyDescent="0.2">
      <c r="A11" s="13" t="s">
        <v>17</v>
      </c>
      <c r="B11" s="14" t="s">
        <v>10</v>
      </c>
      <c r="C11" s="15">
        <v>3330</v>
      </c>
      <c r="D11" s="15">
        <v>2629</v>
      </c>
      <c r="E11" s="16"/>
      <c r="F11" s="17">
        <f>(D11-C11)/C11</f>
        <v>-0.21051051051051051</v>
      </c>
    </row>
    <row r="12" spans="1:7" x14ac:dyDescent="0.2">
      <c r="C12" s="10"/>
      <c r="D12" s="10"/>
      <c r="E12" s="10"/>
    </row>
    <row r="13" spans="1:7" s="18" customFormat="1" ht="27" customHeight="1" x14ac:dyDescent="0.2">
      <c r="A13" s="13" t="s">
        <v>18</v>
      </c>
      <c r="B13" s="14" t="s">
        <v>10</v>
      </c>
      <c r="C13" s="15">
        <v>3733</v>
      </c>
      <c r="D13" s="15">
        <v>3540</v>
      </c>
      <c r="E13" s="16"/>
      <c r="F13" s="17">
        <f>(D13-C13)/C13</f>
        <v>-5.1701044736137153E-2</v>
      </c>
    </row>
    <row r="14" spans="1:7" x14ac:dyDescent="0.2">
      <c r="C14" s="10"/>
      <c r="D14" s="10"/>
      <c r="E14" s="10"/>
    </row>
    <row r="15" spans="1:7" x14ac:dyDescent="0.2">
      <c r="A15" s="64" t="s">
        <v>63</v>
      </c>
    </row>
    <row r="16" spans="1:7" x14ac:dyDescent="0.2">
      <c r="A16" s="64" t="s">
        <v>64</v>
      </c>
    </row>
  </sheetData>
  <conditionalFormatting sqref="F7">
    <cfRule type="cellIs" dxfId="7" priority="11" operator="lessThan">
      <formula>0</formula>
    </cfRule>
    <cfRule type="cellIs" dxfId="6" priority="12" operator="greaterThan">
      <formula>0</formula>
    </cfRule>
  </conditionalFormatting>
  <conditionalFormatting sqref="F9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F11">
    <cfRule type="cellIs" dxfId="3" priority="7" operator="lessThan">
      <formula>0</formula>
    </cfRule>
    <cfRule type="cellIs" dxfId="2" priority="8" operator="greaterThan">
      <formula>0</formula>
    </cfRule>
  </conditionalFormatting>
  <conditionalFormatting sqref="F13">
    <cfRule type="cellIs" dxfId="1" priority="5" operator="lessThan">
      <formula>0</formula>
    </cfRule>
    <cfRule type="cellIs" dxfId="0" priority="6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5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E2DE0-7EF5-47D1-ACF8-B81B0C1FF098}">
  <dimension ref="A1:O71"/>
  <sheetViews>
    <sheetView showGridLines="0" zoomScale="90" zoomScaleNormal="90" workbookViewId="0">
      <selection activeCell="A70" sqref="A70:A71"/>
    </sheetView>
  </sheetViews>
  <sheetFormatPr defaultColWidth="9.140625" defaultRowHeight="12.75" x14ac:dyDescent="0.2"/>
  <cols>
    <col min="1" max="1" width="24.28515625" style="51" customWidth="1"/>
    <col min="2" max="2" width="44.42578125" style="51" customWidth="1"/>
    <col min="3" max="16384" width="9.140625" style="51"/>
  </cols>
  <sheetData>
    <row r="1" spans="1:15" ht="15.75" x14ac:dyDescent="0.25">
      <c r="A1" s="50" t="s">
        <v>0</v>
      </c>
    </row>
    <row r="2" spans="1:15" ht="15" x14ac:dyDescent="0.25">
      <c r="A2" s="52" t="s">
        <v>27</v>
      </c>
    </row>
    <row r="3" spans="1:15" x14ac:dyDescent="0.2">
      <c r="A3" s="53" t="s">
        <v>1</v>
      </c>
    </row>
    <row r="4" spans="1:15" x14ac:dyDescent="0.2">
      <c r="A4" s="53" t="s">
        <v>62</v>
      </c>
    </row>
    <row r="7" spans="1:15" ht="25.5" x14ac:dyDescent="0.2">
      <c r="A7" s="54" t="s">
        <v>2</v>
      </c>
      <c r="B7" s="54" t="s">
        <v>41</v>
      </c>
      <c r="C7" s="55" t="s">
        <v>60</v>
      </c>
      <c r="D7" s="56">
        <v>2014</v>
      </c>
      <c r="E7" s="55">
        <v>2015</v>
      </c>
      <c r="F7" s="55">
        <v>2016</v>
      </c>
      <c r="G7" s="55">
        <v>2017</v>
      </c>
      <c r="H7" s="55">
        <v>2018</v>
      </c>
      <c r="I7" s="55">
        <v>2019</v>
      </c>
      <c r="J7" s="55">
        <v>2020</v>
      </c>
      <c r="K7" s="55">
        <v>2021</v>
      </c>
      <c r="L7" s="55">
        <v>2022</v>
      </c>
      <c r="M7" s="55">
        <v>2023</v>
      </c>
      <c r="N7" s="55">
        <v>2024</v>
      </c>
      <c r="O7" s="55" t="s">
        <v>28</v>
      </c>
    </row>
    <row r="8" spans="1:15" x14ac:dyDescent="0.2">
      <c r="A8" s="57" t="s">
        <v>15</v>
      </c>
      <c r="B8" s="58" t="s">
        <v>3</v>
      </c>
      <c r="C8" s="59">
        <v>29</v>
      </c>
      <c r="D8" s="59">
        <v>1</v>
      </c>
      <c r="E8" s="59">
        <v>0</v>
      </c>
      <c r="F8" s="59">
        <v>1</v>
      </c>
      <c r="G8" s="59">
        <v>5</v>
      </c>
      <c r="H8" s="59">
        <v>5</v>
      </c>
      <c r="I8" s="59">
        <v>12</v>
      </c>
      <c r="J8" s="59">
        <v>19</v>
      </c>
      <c r="K8" s="59">
        <v>48</v>
      </c>
      <c r="L8" s="59">
        <v>155</v>
      </c>
      <c r="M8" s="59">
        <v>666</v>
      </c>
      <c r="N8" s="59">
        <v>2682</v>
      </c>
      <c r="O8" s="59">
        <v>3623</v>
      </c>
    </row>
    <row r="9" spans="1:15" x14ac:dyDescent="0.2">
      <c r="A9" s="60"/>
      <c r="B9" s="58" t="s">
        <v>4</v>
      </c>
      <c r="C9" s="59">
        <v>560</v>
      </c>
      <c r="D9" s="59">
        <v>119</v>
      </c>
      <c r="E9" s="59">
        <v>79</v>
      </c>
      <c r="F9" s="59">
        <v>120</v>
      </c>
      <c r="G9" s="59">
        <v>151</v>
      </c>
      <c r="H9" s="59">
        <v>213</v>
      </c>
      <c r="I9" s="59">
        <v>214</v>
      </c>
      <c r="J9" s="59">
        <v>201</v>
      </c>
      <c r="K9" s="59">
        <v>320</v>
      </c>
      <c r="L9" s="59">
        <v>397</v>
      </c>
      <c r="M9" s="59">
        <v>516</v>
      </c>
      <c r="N9" s="59">
        <v>800</v>
      </c>
      <c r="O9" s="59">
        <v>3690</v>
      </c>
    </row>
    <row r="10" spans="1:15" x14ac:dyDescent="0.2">
      <c r="A10" s="60"/>
      <c r="B10" s="58" t="s">
        <v>5</v>
      </c>
      <c r="C10" s="59">
        <v>2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2</v>
      </c>
    </row>
    <row r="11" spans="1:15" x14ac:dyDescent="0.2">
      <c r="A11" s="60"/>
      <c r="B11" s="58" t="s">
        <v>29</v>
      </c>
      <c r="C11" s="59">
        <v>353</v>
      </c>
      <c r="D11" s="59">
        <v>68</v>
      </c>
      <c r="E11" s="59">
        <v>42</v>
      </c>
      <c r="F11" s="59">
        <v>47</v>
      </c>
      <c r="G11" s="59">
        <v>55</v>
      </c>
      <c r="H11" s="59">
        <v>80</v>
      </c>
      <c r="I11" s="59">
        <v>95</v>
      </c>
      <c r="J11" s="59">
        <v>78</v>
      </c>
      <c r="K11" s="59">
        <v>132</v>
      </c>
      <c r="L11" s="59">
        <v>123</v>
      </c>
      <c r="M11" s="59">
        <v>3</v>
      </c>
      <c r="N11" s="59">
        <v>0</v>
      </c>
      <c r="O11" s="59">
        <v>1076</v>
      </c>
    </row>
    <row r="12" spans="1:15" x14ac:dyDescent="0.2">
      <c r="A12" s="60"/>
      <c r="B12" s="58" t="s">
        <v>6</v>
      </c>
      <c r="C12" s="59">
        <v>16</v>
      </c>
      <c r="D12" s="59">
        <v>3</v>
      </c>
      <c r="E12" s="59">
        <v>4</v>
      </c>
      <c r="F12" s="59">
        <v>0</v>
      </c>
      <c r="G12" s="59">
        <v>19</v>
      </c>
      <c r="H12" s="59">
        <v>2</v>
      </c>
      <c r="I12" s="59">
        <v>0</v>
      </c>
      <c r="J12" s="59">
        <v>7</v>
      </c>
      <c r="K12" s="59">
        <v>2</v>
      </c>
      <c r="L12" s="59">
        <v>0</v>
      </c>
      <c r="M12" s="59">
        <v>1</v>
      </c>
      <c r="N12" s="59">
        <v>0</v>
      </c>
      <c r="O12" s="59">
        <v>54</v>
      </c>
    </row>
    <row r="13" spans="1:15" x14ac:dyDescent="0.2">
      <c r="A13" s="60"/>
      <c r="B13" s="58" t="s">
        <v>21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71</v>
      </c>
      <c r="O13" s="59">
        <v>71</v>
      </c>
    </row>
    <row r="14" spans="1:15" x14ac:dyDescent="0.2">
      <c r="A14" s="60"/>
      <c r="B14" s="58" t="s">
        <v>22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1</v>
      </c>
      <c r="N14" s="59">
        <v>30</v>
      </c>
      <c r="O14" s="59">
        <v>31</v>
      </c>
    </row>
    <row r="15" spans="1:15" x14ac:dyDescent="0.2">
      <c r="A15" s="60"/>
      <c r="B15" s="58" t="s">
        <v>23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5</v>
      </c>
      <c r="O15" s="59">
        <v>5</v>
      </c>
    </row>
    <row r="16" spans="1:15" x14ac:dyDescent="0.2">
      <c r="A16" s="60"/>
      <c r="B16" s="58" t="s">
        <v>24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19</v>
      </c>
      <c r="M16" s="59">
        <v>154</v>
      </c>
      <c r="N16" s="59">
        <v>249</v>
      </c>
      <c r="O16" s="59">
        <v>422</v>
      </c>
    </row>
    <row r="17" spans="1:15" x14ac:dyDescent="0.2">
      <c r="A17" s="60"/>
      <c r="B17" s="58" t="s">
        <v>25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9">
        <v>0</v>
      </c>
      <c r="K17" s="59">
        <v>0</v>
      </c>
      <c r="L17" s="59">
        <v>8</v>
      </c>
      <c r="M17" s="59">
        <v>57</v>
      </c>
      <c r="N17" s="59">
        <v>95</v>
      </c>
      <c r="O17" s="59">
        <v>160</v>
      </c>
    </row>
    <row r="18" spans="1:15" x14ac:dyDescent="0.2">
      <c r="A18" s="60"/>
      <c r="B18" s="58" t="s">
        <v>26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9">
        <v>0</v>
      </c>
      <c r="K18" s="59">
        <v>0</v>
      </c>
      <c r="L18" s="59">
        <v>0</v>
      </c>
      <c r="M18" s="59">
        <v>12</v>
      </c>
      <c r="N18" s="59">
        <v>9</v>
      </c>
      <c r="O18" s="59">
        <v>21</v>
      </c>
    </row>
    <row r="19" spans="1:15" x14ac:dyDescent="0.2">
      <c r="A19" s="60"/>
      <c r="B19" s="61" t="s">
        <v>30</v>
      </c>
      <c r="C19" s="62">
        <v>960</v>
      </c>
      <c r="D19" s="62">
        <v>191</v>
      </c>
      <c r="E19" s="62">
        <v>125</v>
      </c>
      <c r="F19" s="62">
        <v>168</v>
      </c>
      <c r="G19" s="62">
        <v>230</v>
      </c>
      <c r="H19" s="62">
        <v>300</v>
      </c>
      <c r="I19" s="62">
        <v>321</v>
      </c>
      <c r="J19" s="62">
        <v>305</v>
      </c>
      <c r="K19" s="62">
        <v>502</v>
      </c>
      <c r="L19" s="62">
        <v>702</v>
      </c>
      <c r="M19" s="62">
        <v>1410</v>
      </c>
      <c r="N19" s="62">
        <v>3941</v>
      </c>
      <c r="O19" s="62">
        <v>9155</v>
      </c>
    </row>
    <row r="20" spans="1:15" x14ac:dyDescent="0.2">
      <c r="A20" s="63"/>
      <c r="B20" s="61" t="s">
        <v>31</v>
      </c>
      <c r="C20" s="39">
        <v>0.1048607318405243</v>
      </c>
      <c r="D20" s="39">
        <v>2.0862916439104314E-2</v>
      </c>
      <c r="E20" s="39">
        <v>1.3653741125068269E-2</v>
      </c>
      <c r="F20" s="39">
        <v>1.8350628072091753E-2</v>
      </c>
      <c r="G20" s="39">
        <v>2.5122883670125613E-2</v>
      </c>
      <c r="H20" s="39">
        <v>3.2768978700163848E-2</v>
      </c>
      <c r="I20" s="39">
        <v>3.5062807209175317E-2</v>
      </c>
      <c r="J20" s="39">
        <v>3.3315128345166575E-2</v>
      </c>
      <c r="K20" s="39">
        <v>5.4833424358274166E-2</v>
      </c>
      <c r="L20" s="39">
        <v>7.6679410158383393E-2</v>
      </c>
      <c r="M20" s="39">
        <v>0.15401419989077006</v>
      </c>
      <c r="N20" s="39">
        <v>0.4304751501911524</v>
      </c>
      <c r="O20" s="39">
        <v>1</v>
      </c>
    </row>
    <row r="21" spans="1:15" x14ac:dyDescent="0.2">
      <c r="B21" s="53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3" spans="1:15" ht="25.5" x14ac:dyDescent="0.2">
      <c r="A23" s="54" t="s">
        <v>2</v>
      </c>
      <c r="B23" s="54" t="s">
        <v>41</v>
      </c>
      <c r="C23" s="55" t="s">
        <v>60</v>
      </c>
      <c r="D23" s="56">
        <v>2014</v>
      </c>
      <c r="E23" s="55">
        <v>2015</v>
      </c>
      <c r="F23" s="55">
        <v>2016</v>
      </c>
      <c r="G23" s="55">
        <v>2017</v>
      </c>
      <c r="H23" s="55">
        <v>2018</v>
      </c>
      <c r="I23" s="55">
        <v>2019</v>
      </c>
      <c r="J23" s="55">
        <v>2020</v>
      </c>
      <c r="K23" s="55">
        <v>2021</v>
      </c>
      <c r="L23" s="55">
        <v>2022</v>
      </c>
      <c r="M23" s="55">
        <v>2023</v>
      </c>
      <c r="N23" s="55">
        <v>2024</v>
      </c>
      <c r="O23" s="55" t="s">
        <v>28</v>
      </c>
    </row>
    <row r="24" spans="1:15" ht="12.75" customHeight="1" x14ac:dyDescent="0.2">
      <c r="A24" s="57" t="s">
        <v>16</v>
      </c>
      <c r="B24" s="58" t="s">
        <v>3</v>
      </c>
      <c r="C24" s="59">
        <v>3</v>
      </c>
      <c r="D24" s="59">
        <v>2</v>
      </c>
      <c r="E24" s="59">
        <v>0</v>
      </c>
      <c r="F24" s="59">
        <v>0</v>
      </c>
      <c r="G24" s="59">
        <v>1</v>
      </c>
      <c r="H24" s="59">
        <v>2</v>
      </c>
      <c r="I24" s="59">
        <v>1</v>
      </c>
      <c r="J24" s="59">
        <v>0</v>
      </c>
      <c r="K24" s="59">
        <v>5</v>
      </c>
      <c r="L24" s="59">
        <v>3</v>
      </c>
      <c r="M24" s="59">
        <v>18</v>
      </c>
      <c r="N24" s="59">
        <v>249</v>
      </c>
      <c r="O24" s="59">
        <v>284</v>
      </c>
    </row>
    <row r="25" spans="1:15" x14ac:dyDescent="0.2">
      <c r="A25" s="60"/>
      <c r="B25" s="58" t="s">
        <v>4</v>
      </c>
      <c r="C25" s="59">
        <v>343</v>
      </c>
      <c r="D25" s="59">
        <v>32</v>
      </c>
      <c r="E25" s="59">
        <v>29</v>
      </c>
      <c r="F25" s="59">
        <v>33</v>
      </c>
      <c r="G25" s="59">
        <v>48</v>
      </c>
      <c r="H25" s="59">
        <v>46</v>
      </c>
      <c r="I25" s="59">
        <v>46</v>
      </c>
      <c r="J25" s="59">
        <v>22</v>
      </c>
      <c r="K25" s="59">
        <v>38</v>
      </c>
      <c r="L25" s="59">
        <v>43</v>
      </c>
      <c r="M25" s="59">
        <v>62</v>
      </c>
      <c r="N25" s="59">
        <v>88</v>
      </c>
      <c r="O25" s="59">
        <v>830</v>
      </c>
    </row>
    <row r="26" spans="1:15" x14ac:dyDescent="0.2">
      <c r="A26" s="60"/>
      <c r="B26" s="58" t="s">
        <v>5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  <c r="H26" s="59">
        <v>2</v>
      </c>
      <c r="I26" s="59">
        <v>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2</v>
      </c>
    </row>
    <row r="27" spans="1:15" x14ac:dyDescent="0.2">
      <c r="A27" s="60"/>
      <c r="B27" s="58" t="s">
        <v>29</v>
      </c>
      <c r="C27" s="59">
        <v>46</v>
      </c>
      <c r="D27" s="59">
        <v>4</v>
      </c>
      <c r="E27" s="59">
        <v>5</v>
      </c>
      <c r="F27" s="59">
        <v>4</v>
      </c>
      <c r="G27" s="59">
        <v>5</v>
      </c>
      <c r="H27" s="59">
        <v>4</v>
      </c>
      <c r="I27" s="59">
        <v>17</v>
      </c>
      <c r="J27" s="59">
        <v>1</v>
      </c>
      <c r="K27" s="59">
        <v>5</v>
      </c>
      <c r="L27" s="59">
        <v>5</v>
      </c>
      <c r="M27" s="59">
        <v>2</v>
      </c>
      <c r="N27" s="59">
        <v>0</v>
      </c>
      <c r="O27" s="59">
        <v>98</v>
      </c>
    </row>
    <row r="28" spans="1:15" x14ac:dyDescent="0.2">
      <c r="A28" s="60"/>
      <c r="B28" s="58" t="s">
        <v>6</v>
      </c>
      <c r="C28" s="59">
        <v>0</v>
      </c>
      <c r="D28" s="59">
        <v>2</v>
      </c>
      <c r="E28" s="59">
        <v>0</v>
      </c>
      <c r="F28" s="59">
        <v>0</v>
      </c>
      <c r="G28" s="59">
        <v>0</v>
      </c>
      <c r="H28" s="59">
        <v>1</v>
      </c>
      <c r="I28" s="59">
        <v>1</v>
      </c>
      <c r="J28" s="59">
        <v>0</v>
      </c>
      <c r="K28" s="59">
        <v>0</v>
      </c>
      <c r="L28" s="59">
        <v>0</v>
      </c>
      <c r="M28" s="59">
        <v>0</v>
      </c>
      <c r="N28" s="59">
        <v>0</v>
      </c>
      <c r="O28" s="59">
        <v>4</v>
      </c>
    </row>
    <row r="29" spans="1:15" x14ac:dyDescent="0.2">
      <c r="A29" s="60"/>
      <c r="B29" s="58" t="s">
        <v>21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>
        <v>0</v>
      </c>
      <c r="N29" s="59">
        <v>9</v>
      </c>
      <c r="O29" s="59">
        <v>9</v>
      </c>
    </row>
    <row r="30" spans="1:15" x14ac:dyDescent="0.2">
      <c r="A30" s="60"/>
      <c r="B30" s="58" t="s">
        <v>22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5</v>
      </c>
      <c r="O30" s="59">
        <v>5</v>
      </c>
    </row>
    <row r="31" spans="1:15" x14ac:dyDescent="0.2">
      <c r="A31" s="60"/>
      <c r="B31" s="58" t="s">
        <v>23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  <c r="H31" s="59">
        <v>0</v>
      </c>
      <c r="I31" s="59">
        <v>0</v>
      </c>
      <c r="J31" s="59">
        <v>0</v>
      </c>
      <c r="K31" s="59">
        <v>0</v>
      </c>
      <c r="L31" s="59">
        <v>0</v>
      </c>
      <c r="M31" s="59">
        <v>0</v>
      </c>
      <c r="N31" s="59">
        <v>3</v>
      </c>
      <c r="O31" s="59">
        <v>3</v>
      </c>
    </row>
    <row r="32" spans="1:15" x14ac:dyDescent="0.2">
      <c r="A32" s="60"/>
      <c r="B32" s="58" t="s">
        <v>24</v>
      </c>
      <c r="C32" s="59">
        <v>0</v>
      </c>
      <c r="D32" s="59">
        <v>0</v>
      </c>
      <c r="E32" s="59">
        <v>0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59">
        <v>0</v>
      </c>
      <c r="M32" s="59">
        <v>15</v>
      </c>
      <c r="N32" s="59">
        <v>18</v>
      </c>
      <c r="O32" s="59">
        <v>33</v>
      </c>
    </row>
    <row r="33" spans="1:15" x14ac:dyDescent="0.2">
      <c r="A33" s="60"/>
      <c r="B33" s="58" t="s">
        <v>25</v>
      </c>
      <c r="C33" s="59">
        <v>0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6</v>
      </c>
      <c r="M33" s="59">
        <v>2</v>
      </c>
      <c r="N33" s="59">
        <v>9</v>
      </c>
      <c r="O33" s="59">
        <v>17</v>
      </c>
    </row>
    <row r="34" spans="1:15" x14ac:dyDescent="0.2">
      <c r="A34" s="60"/>
      <c r="B34" s="58" t="s">
        <v>26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</row>
    <row r="35" spans="1:15" x14ac:dyDescent="0.2">
      <c r="A35" s="60"/>
      <c r="B35" s="61" t="s">
        <v>30</v>
      </c>
      <c r="C35" s="62">
        <v>392</v>
      </c>
      <c r="D35" s="62">
        <v>40</v>
      </c>
      <c r="E35" s="62">
        <v>34</v>
      </c>
      <c r="F35" s="62">
        <v>37</v>
      </c>
      <c r="G35" s="62">
        <v>54</v>
      </c>
      <c r="H35" s="62">
        <v>55</v>
      </c>
      <c r="I35" s="62">
        <v>65</v>
      </c>
      <c r="J35" s="62">
        <v>23</v>
      </c>
      <c r="K35" s="62">
        <v>48</v>
      </c>
      <c r="L35" s="62">
        <v>57</v>
      </c>
      <c r="M35" s="62">
        <v>99</v>
      </c>
      <c r="N35" s="62">
        <v>381</v>
      </c>
      <c r="O35" s="62">
        <v>1285</v>
      </c>
    </row>
    <row r="36" spans="1:15" x14ac:dyDescent="0.2">
      <c r="A36" s="63"/>
      <c r="B36" s="61" t="s">
        <v>31</v>
      </c>
      <c r="C36" s="39">
        <v>0.30505836575875489</v>
      </c>
      <c r="D36" s="39">
        <v>3.1128404669260701E-2</v>
      </c>
      <c r="E36" s="39">
        <v>2.6459143968871595E-2</v>
      </c>
      <c r="F36" s="39">
        <v>2.8793774319066146E-2</v>
      </c>
      <c r="G36" s="39">
        <v>4.2023346303501949E-2</v>
      </c>
      <c r="H36" s="39">
        <v>4.2801556420233464E-2</v>
      </c>
      <c r="I36" s="39">
        <v>5.0583657587548639E-2</v>
      </c>
      <c r="J36" s="39">
        <v>1.7898832684824902E-2</v>
      </c>
      <c r="K36" s="39">
        <v>3.735408560311284E-2</v>
      </c>
      <c r="L36" s="39">
        <v>4.43579766536965E-2</v>
      </c>
      <c r="M36" s="39">
        <v>7.7042801556420237E-2</v>
      </c>
      <c r="N36" s="39">
        <v>0.29649805447470817</v>
      </c>
      <c r="O36" s="39">
        <v>1</v>
      </c>
    </row>
    <row r="39" spans="1:15" ht="25.5" x14ac:dyDescent="0.2">
      <c r="A39" s="54" t="s">
        <v>2</v>
      </c>
      <c r="B39" s="54" t="s">
        <v>41</v>
      </c>
      <c r="C39" s="55" t="s">
        <v>60</v>
      </c>
      <c r="D39" s="56">
        <v>2014</v>
      </c>
      <c r="E39" s="55">
        <v>2015</v>
      </c>
      <c r="F39" s="55">
        <v>2016</v>
      </c>
      <c r="G39" s="55">
        <v>2017</v>
      </c>
      <c r="H39" s="55">
        <v>2018</v>
      </c>
      <c r="I39" s="55">
        <v>2019</v>
      </c>
      <c r="J39" s="55">
        <v>2020</v>
      </c>
      <c r="K39" s="55">
        <v>2021</v>
      </c>
      <c r="L39" s="55">
        <v>2022</v>
      </c>
      <c r="M39" s="55">
        <v>2023</v>
      </c>
      <c r="N39" s="55">
        <v>2024</v>
      </c>
      <c r="O39" s="55" t="s">
        <v>28</v>
      </c>
    </row>
    <row r="40" spans="1:15" x14ac:dyDescent="0.2">
      <c r="A40" s="57" t="s">
        <v>17</v>
      </c>
      <c r="B40" s="58" t="s">
        <v>3</v>
      </c>
      <c r="C40" s="59">
        <v>15</v>
      </c>
      <c r="D40" s="59">
        <v>1</v>
      </c>
      <c r="E40" s="59">
        <v>0</v>
      </c>
      <c r="F40" s="59">
        <v>4</v>
      </c>
      <c r="G40" s="59">
        <v>2</v>
      </c>
      <c r="H40" s="59">
        <v>7</v>
      </c>
      <c r="I40" s="59">
        <v>8</v>
      </c>
      <c r="J40" s="59">
        <v>1</v>
      </c>
      <c r="K40" s="59">
        <v>17</v>
      </c>
      <c r="L40" s="59">
        <v>61</v>
      </c>
      <c r="M40" s="59">
        <v>94</v>
      </c>
      <c r="N40" s="59">
        <v>850</v>
      </c>
      <c r="O40" s="59">
        <v>1060</v>
      </c>
    </row>
    <row r="41" spans="1:15" x14ac:dyDescent="0.2">
      <c r="A41" s="60"/>
      <c r="B41" s="58" t="s">
        <v>4</v>
      </c>
      <c r="C41" s="59">
        <v>120</v>
      </c>
      <c r="D41" s="59">
        <v>29</v>
      </c>
      <c r="E41" s="59">
        <v>38</v>
      </c>
      <c r="F41" s="59">
        <v>53</v>
      </c>
      <c r="G41" s="59">
        <v>46</v>
      </c>
      <c r="H41" s="59">
        <v>46</v>
      </c>
      <c r="I41" s="59">
        <v>64</v>
      </c>
      <c r="J41" s="59">
        <v>72</v>
      </c>
      <c r="K41" s="59">
        <v>96</v>
      </c>
      <c r="L41" s="59">
        <v>118</v>
      </c>
      <c r="M41" s="59">
        <v>170</v>
      </c>
      <c r="N41" s="59">
        <v>277</v>
      </c>
      <c r="O41" s="59">
        <v>1129</v>
      </c>
    </row>
    <row r="42" spans="1:15" x14ac:dyDescent="0.2">
      <c r="A42" s="60"/>
      <c r="B42" s="58" t="s">
        <v>5</v>
      </c>
      <c r="C42" s="59">
        <v>0</v>
      </c>
      <c r="D42" s="59">
        <v>0</v>
      </c>
      <c r="E42" s="59">
        <v>0</v>
      </c>
      <c r="F42" s="59">
        <v>0</v>
      </c>
      <c r="G42" s="59">
        <v>0</v>
      </c>
      <c r="H42" s="59">
        <v>1</v>
      </c>
      <c r="I42" s="59">
        <v>1</v>
      </c>
      <c r="J42" s="59">
        <v>0</v>
      </c>
      <c r="K42" s="59">
        <v>0</v>
      </c>
      <c r="L42" s="59">
        <v>1</v>
      </c>
      <c r="M42" s="59">
        <v>0</v>
      </c>
      <c r="N42" s="59">
        <v>0</v>
      </c>
      <c r="O42" s="59">
        <v>3</v>
      </c>
    </row>
    <row r="43" spans="1:15" x14ac:dyDescent="0.2">
      <c r="A43" s="60"/>
      <c r="B43" s="58" t="s">
        <v>29</v>
      </c>
      <c r="C43" s="59">
        <v>105</v>
      </c>
      <c r="D43" s="59">
        <v>8</v>
      </c>
      <c r="E43" s="59">
        <v>12</v>
      </c>
      <c r="F43" s="59">
        <v>21</v>
      </c>
      <c r="G43" s="59">
        <v>18</v>
      </c>
      <c r="H43" s="59">
        <v>19</v>
      </c>
      <c r="I43" s="59">
        <v>32</v>
      </c>
      <c r="J43" s="59">
        <v>14</v>
      </c>
      <c r="K43" s="59">
        <v>13</v>
      </c>
      <c r="L43" s="59">
        <v>10</v>
      </c>
      <c r="M43" s="59">
        <v>0</v>
      </c>
      <c r="N43" s="59">
        <v>0</v>
      </c>
      <c r="O43" s="59">
        <v>252</v>
      </c>
    </row>
    <row r="44" spans="1:15" x14ac:dyDescent="0.2">
      <c r="A44" s="60"/>
      <c r="B44" s="58" t="s">
        <v>6</v>
      </c>
      <c r="C44" s="59">
        <v>20</v>
      </c>
      <c r="D44" s="59">
        <v>2</v>
      </c>
      <c r="E44" s="59">
        <v>4</v>
      </c>
      <c r="F44" s="59">
        <v>1</v>
      </c>
      <c r="G44" s="59">
        <v>2</v>
      </c>
      <c r="H44" s="59">
        <v>4</v>
      </c>
      <c r="I44" s="59">
        <v>3</v>
      </c>
      <c r="J44" s="59">
        <v>1</v>
      </c>
      <c r="K44" s="59">
        <v>4</v>
      </c>
      <c r="L44" s="59">
        <v>5</v>
      </c>
      <c r="M44" s="59">
        <v>0</v>
      </c>
      <c r="N44" s="59">
        <v>0</v>
      </c>
      <c r="O44" s="59">
        <v>46</v>
      </c>
    </row>
    <row r="45" spans="1:15" x14ac:dyDescent="0.2">
      <c r="A45" s="60"/>
      <c r="B45" s="58" t="s">
        <v>21</v>
      </c>
      <c r="C45" s="59">
        <v>0</v>
      </c>
      <c r="D45" s="59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v>1</v>
      </c>
      <c r="N45" s="59">
        <v>18</v>
      </c>
      <c r="O45" s="59">
        <v>19</v>
      </c>
    </row>
    <row r="46" spans="1:15" x14ac:dyDescent="0.2">
      <c r="A46" s="60"/>
      <c r="B46" s="58" t="s">
        <v>22</v>
      </c>
      <c r="C46" s="59">
        <v>0</v>
      </c>
      <c r="D46" s="59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v>10</v>
      </c>
      <c r="O46" s="59">
        <v>10</v>
      </c>
    </row>
    <row r="47" spans="1:15" x14ac:dyDescent="0.2">
      <c r="A47" s="60"/>
      <c r="B47" s="58" t="s">
        <v>23</v>
      </c>
      <c r="C47" s="59">
        <v>0</v>
      </c>
      <c r="D47" s="59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0</v>
      </c>
      <c r="N47" s="59">
        <v>5</v>
      </c>
      <c r="O47" s="59">
        <v>5</v>
      </c>
    </row>
    <row r="48" spans="1:15" x14ac:dyDescent="0.2">
      <c r="A48" s="60"/>
      <c r="B48" s="58" t="s">
        <v>24</v>
      </c>
      <c r="C48" s="59">
        <v>0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1</v>
      </c>
      <c r="M48" s="59">
        <v>25</v>
      </c>
      <c r="N48" s="59">
        <v>31</v>
      </c>
      <c r="O48" s="59">
        <v>57</v>
      </c>
    </row>
    <row r="49" spans="1:15" x14ac:dyDescent="0.2">
      <c r="A49" s="60"/>
      <c r="B49" s="58" t="s">
        <v>25</v>
      </c>
      <c r="C49" s="59">
        <v>0</v>
      </c>
      <c r="D49" s="59">
        <v>0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9">
        <v>1</v>
      </c>
      <c r="M49" s="59">
        <v>21</v>
      </c>
      <c r="N49" s="59">
        <v>22</v>
      </c>
      <c r="O49" s="59">
        <v>44</v>
      </c>
    </row>
    <row r="50" spans="1:15" x14ac:dyDescent="0.2">
      <c r="A50" s="60"/>
      <c r="B50" s="58" t="s">
        <v>26</v>
      </c>
      <c r="C50" s="59">
        <v>0</v>
      </c>
      <c r="D50" s="59">
        <v>0</v>
      </c>
      <c r="E50" s="59">
        <v>0</v>
      </c>
      <c r="F50" s="59">
        <v>0</v>
      </c>
      <c r="G50" s="59">
        <v>0</v>
      </c>
      <c r="H50" s="59">
        <v>0</v>
      </c>
      <c r="I50" s="59">
        <v>0</v>
      </c>
      <c r="J50" s="59">
        <v>0</v>
      </c>
      <c r="K50" s="59">
        <v>0</v>
      </c>
      <c r="L50" s="59">
        <v>0</v>
      </c>
      <c r="M50" s="59">
        <v>2</v>
      </c>
      <c r="N50" s="59">
        <v>2</v>
      </c>
      <c r="O50" s="59">
        <v>4</v>
      </c>
    </row>
    <row r="51" spans="1:15" x14ac:dyDescent="0.2">
      <c r="A51" s="60"/>
      <c r="B51" s="61" t="s">
        <v>30</v>
      </c>
      <c r="C51" s="62">
        <v>260</v>
      </c>
      <c r="D51" s="62">
        <v>40</v>
      </c>
      <c r="E51" s="62">
        <v>54</v>
      </c>
      <c r="F51" s="62">
        <v>79</v>
      </c>
      <c r="G51" s="62">
        <v>68</v>
      </c>
      <c r="H51" s="62">
        <v>77</v>
      </c>
      <c r="I51" s="62">
        <v>108</v>
      </c>
      <c r="J51" s="62">
        <v>88</v>
      </c>
      <c r="K51" s="62">
        <v>130</v>
      </c>
      <c r="L51" s="62">
        <v>197</v>
      </c>
      <c r="M51" s="62">
        <v>313</v>
      </c>
      <c r="N51" s="62">
        <v>1215</v>
      </c>
      <c r="O51" s="62">
        <v>2629</v>
      </c>
    </row>
    <row r="52" spans="1:15" x14ac:dyDescent="0.2">
      <c r="A52" s="63"/>
      <c r="B52" s="61" t="s">
        <v>31</v>
      </c>
      <c r="C52" s="39">
        <v>9.889691898060099E-2</v>
      </c>
      <c r="D52" s="39">
        <v>1.5214910612400151E-2</v>
      </c>
      <c r="E52" s="39">
        <v>2.0540129326740205E-2</v>
      </c>
      <c r="F52" s="39">
        <v>3.0049448459490299E-2</v>
      </c>
      <c r="G52" s="39">
        <v>2.5865348041080257E-2</v>
      </c>
      <c r="H52" s="39">
        <v>2.9288702928870293E-2</v>
      </c>
      <c r="I52" s="39">
        <v>4.108025865348041E-2</v>
      </c>
      <c r="J52" s="39">
        <v>3.3472803347280332E-2</v>
      </c>
      <c r="K52" s="39">
        <v>4.9448459490300495E-2</v>
      </c>
      <c r="L52" s="39">
        <v>7.4933434766070756E-2</v>
      </c>
      <c r="M52" s="39">
        <v>0.11905667554203118</v>
      </c>
      <c r="N52" s="39">
        <v>0.46215290985165464</v>
      </c>
      <c r="O52" s="39">
        <v>1</v>
      </c>
    </row>
    <row r="55" spans="1:15" ht="25.5" x14ac:dyDescent="0.2">
      <c r="A55" s="54" t="s">
        <v>2</v>
      </c>
      <c r="B55" s="54" t="s">
        <v>41</v>
      </c>
      <c r="C55" s="55" t="s">
        <v>60</v>
      </c>
      <c r="D55" s="56">
        <v>2014</v>
      </c>
      <c r="E55" s="55">
        <v>2015</v>
      </c>
      <c r="F55" s="55">
        <v>2016</v>
      </c>
      <c r="G55" s="55">
        <v>2017</v>
      </c>
      <c r="H55" s="55">
        <v>2018</v>
      </c>
      <c r="I55" s="55">
        <v>2019</v>
      </c>
      <c r="J55" s="55">
        <v>2020</v>
      </c>
      <c r="K55" s="55">
        <v>2021</v>
      </c>
      <c r="L55" s="55">
        <v>2022</v>
      </c>
      <c r="M55" s="55">
        <v>2023</v>
      </c>
      <c r="N55" s="55">
        <v>2024</v>
      </c>
      <c r="O55" s="55" t="s">
        <v>28</v>
      </c>
    </row>
    <row r="56" spans="1:15" x14ac:dyDescent="0.2">
      <c r="A56" s="57" t="s">
        <v>18</v>
      </c>
      <c r="B56" s="58" t="s">
        <v>3</v>
      </c>
      <c r="C56" s="59">
        <v>0</v>
      </c>
      <c r="D56" s="59">
        <v>1</v>
      </c>
      <c r="E56" s="59">
        <v>1</v>
      </c>
      <c r="F56" s="59">
        <v>2</v>
      </c>
      <c r="G56" s="59">
        <v>1</v>
      </c>
      <c r="H56" s="59">
        <v>0</v>
      </c>
      <c r="I56" s="59">
        <v>1</v>
      </c>
      <c r="J56" s="59">
        <v>7</v>
      </c>
      <c r="K56" s="59">
        <v>6</v>
      </c>
      <c r="L56" s="59">
        <v>32</v>
      </c>
      <c r="M56" s="59">
        <v>120</v>
      </c>
      <c r="N56" s="59">
        <v>1358</v>
      </c>
      <c r="O56" s="59">
        <v>1529</v>
      </c>
    </row>
    <row r="57" spans="1:15" x14ac:dyDescent="0.2">
      <c r="A57" s="60"/>
      <c r="B57" s="58" t="s">
        <v>4</v>
      </c>
      <c r="C57" s="59">
        <v>298</v>
      </c>
      <c r="D57" s="59">
        <v>46</v>
      </c>
      <c r="E57" s="59">
        <v>45</v>
      </c>
      <c r="F57" s="59">
        <v>77</v>
      </c>
      <c r="G57" s="59">
        <v>90</v>
      </c>
      <c r="H57" s="59">
        <v>78</v>
      </c>
      <c r="I57" s="59">
        <v>68</v>
      </c>
      <c r="J57" s="59">
        <v>89</v>
      </c>
      <c r="K57" s="59">
        <v>98</v>
      </c>
      <c r="L57" s="59">
        <v>129</v>
      </c>
      <c r="M57" s="59">
        <v>212</v>
      </c>
      <c r="N57" s="59">
        <v>337</v>
      </c>
      <c r="O57" s="59">
        <v>1567</v>
      </c>
    </row>
    <row r="58" spans="1:15" x14ac:dyDescent="0.2">
      <c r="A58" s="60"/>
      <c r="B58" s="58" t="s">
        <v>5</v>
      </c>
      <c r="C58" s="59">
        <v>0</v>
      </c>
      <c r="D58" s="59">
        <v>0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</row>
    <row r="59" spans="1:15" x14ac:dyDescent="0.2">
      <c r="A59" s="60"/>
      <c r="B59" s="58" t="s">
        <v>29</v>
      </c>
      <c r="C59" s="59">
        <v>135</v>
      </c>
      <c r="D59" s="59">
        <v>15</v>
      </c>
      <c r="E59" s="59">
        <v>15</v>
      </c>
      <c r="F59" s="59">
        <v>10</v>
      </c>
      <c r="G59" s="59">
        <v>22</v>
      </c>
      <c r="H59" s="59">
        <v>19</v>
      </c>
      <c r="I59" s="59">
        <v>20</v>
      </c>
      <c r="J59" s="59">
        <v>21</v>
      </c>
      <c r="K59" s="59">
        <v>21</v>
      </c>
      <c r="L59" s="59">
        <v>27</v>
      </c>
      <c r="M59" s="59">
        <v>1</v>
      </c>
      <c r="N59" s="59">
        <v>0</v>
      </c>
      <c r="O59" s="59">
        <v>306</v>
      </c>
    </row>
    <row r="60" spans="1:15" x14ac:dyDescent="0.2">
      <c r="A60" s="60"/>
      <c r="B60" s="58" t="s">
        <v>6</v>
      </c>
      <c r="C60" s="59">
        <v>0</v>
      </c>
      <c r="D60" s="59">
        <v>1</v>
      </c>
      <c r="E60" s="59">
        <v>0</v>
      </c>
      <c r="F60" s="59">
        <v>0</v>
      </c>
      <c r="G60" s="59">
        <v>0</v>
      </c>
      <c r="H60" s="59">
        <v>0</v>
      </c>
      <c r="I60" s="59">
        <v>1</v>
      </c>
      <c r="J60" s="59">
        <v>0</v>
      </c>
      <c r="K60" s="59">
        <v>0</v>
      </c>
      <c r="L60" s="59">
        <v>0</v>
      </c>
      <c r="M60" s="59">
        <v>0</v>
      </c>
      <c r="N60" s="59">
        <v>0</v>
      </c>
      <c r="O60" s="59">
        <v>2</v>
      </c>
    </row>
    <row r="61" spans="1:15" x14ac:dyDescent="0.2">
      <c r="A61" s="60"/>
      <c r="B61" s="58" t="s">
        <v>21</v>
      </c>
      <c r="C61" s="59">
        <v>0</v>
      </c>
      <c r="D61" s="59">
        <v>0</v>
      </c>
      <c r="E61" s="59">
        <v>0</v>
      </c>
      <c r="F61" s="59">
        <v>0</v>
      </c>
      <c r="G61" s="59">
        <v>0</v>
      </c>
      <c r="H61" s="59">
        <v>0</v>
      </c>
      <c r="I61" s="59">
        <v>0</v>
      </c>
      <c r="J61" s="59">
        <v>0</v>
      </c>
      <c r="K61" s="59">
        <v>0</v>
      </c>
      <c r="L61" s="59">
        <v>0</v>
      </c>
      <c r="M61" s="59">
        <v>0</v>
      </c>
      <c r="N61" s="59">
        <v>11</v>
      </c>
      <c r="O61" s="59">
        <v>11</v>
      </c>
    </row>
    <row r="62" spans="1:15" x14ac:dyDescent="0.2">
      <c r="A62" s="60"/>
      <c r="B62" s="58" t="s">
        <v>22</v>
      </c>
      <c r="C62" s="59">
        <v>0</v>
      </c>
      <c r="D62" s="59"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v>3</v>
      </c>
      <c r="O62" s="59">
        <v>3</v>
      </c>
    </row>
    <row r="63" spans="1:15" x14ac:dyDescent="0.2">
      <c r="A63" s="60"/>
      <c r="B63" s="58" t="s">
        <v>23</v>
      </c>
      <c r="C63" s="59">
        <v>0</v>
      </c>
      <c r="D63" s="59"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3</v>
      </c>
      <c r="O63" s="59">
        <v>3</v>
      </c>
    </row>
    <row r="64" spans="1:15" x14ac:dyDescent="0.2">
      <c r="A64" s="60"/>
      <c r="B64" s="58" t="s">
        <v>24</v>
      </c>
      <c r="C64" s="59">
        <v>0</v>
      </c>
      <c r="D64" s="59"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K64" s="59">
        <v>0</v>
      </c>
      <c r="L64" s="59">
        <v>3</v>
      </c>
      <c r="M64" s="59">
        <v>36</v>
      </c>
      <c r="N64" s="59">
        <v>56</v>
      </c>
      <c r="O64" s="59">
        <v>95</v>
      </c>
    </row>
    <row r="65" spans="1:15" x14ac:dyDescent="0.2">
      <c r="A65" s="60"/>
      <c r="B65" s="58" t="s">
        <v>25</v>
      </c>
      <c r="C65" s="59">
        <v>0</v>
      </c>
      <c r="D65" s="59">
        <v>0</v>
      </c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59">
        <v>0</v>
      </c>
      <c r="K65" s="59">
        <v>0</v>
      </c>
      <c r="L65" s="59">
        <v>0</v>
      </c>
      <c r="M65" s="59">
        <v>5</v>
      </c>
      <c r="N65" s="59">
        <v>7</v>
      </c>
      <c r="O65" s="59">
        <v>12</v>
      </c>
    </row>
    <row r="66" spans="1:15" x14ac:dyDescent="0.2">
      <c r="A66" s="60"/>
      <c r="B66" s="58" t="s">
        <v>26</v>
      </c>
      <c r="C66" s="59">
        <v>0</v>
      </c>
      <c r="D66" s="59">
        <v>0</v>
      </c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9">
        <v>0</v>
      </c>
      <c r="L66" s="59">
        <v>0</v>
      </c>
      <c r="M66" s="59">
        <v>4</v>
      </c>
      <c r="N66" s="59">
        <v>8</v>
      </c>
      <c r="O66" s="59">
        <v>12</v>
      </c>
    </row>
    <row r="67" spans="1:15" x14ac:dyDescent="0.2">
      <c r="A67" s="60"/>
      <c r="B67" s="61" t="s">
        <v>30</v>
      </c>
      <c r="C67" s="62">
        <v>433</v>
      </c>
      <c r="D67" s="62">
        <v>63</v>
      </c>
      <c r="E67" s="62">
        <v>61</v>
      </c>
      <c r="F67" s="62">
        <v>89</v>
      </c>
      <c r="G67" s="62">
        <v>113</v>
      </c>
      <c r="H67" s="62">
        <v>97</v>
      </c>
      <c r="I67" s="62">
        <v>90</v>
      </c>
      <c r="J67" s="62">
        <v>117</v>
      </c>
      <c r="K67" s="62">
        <v>125</v>
      </c>
      <c r="L67" s="62">
        <v>191</v>
      </c>
      <c r="M67" s="62">
        <v>378</v>
      </c>
      <c r="N67" s="62">
        <v>1783</v>
      </c>
      <c r="O67" s="62">
        <v>3540</v>
      </c>
    </row>
    <row r="68" spans="1:15" x14ac:dyDescent="0.2">
      <c r="A68" s="63"/>
      <c r="B68" s="61" t="s">
        <v>31</v>
      </c>
      <c r="C68" s="39">
        <v>0.12231638418079097</v>
      </c>
      <c r="D68" s="39">
        <v>1.7796610169491526E-2</v>
      </c>
      <c r="E68" s="39">
        <v>1.7231638418079096E-2</v>
      </c>
      <c r="F68" s="39">
        <v>2.5141242937853109E-2</v>
      </c>
      <c r="G68" s="39">
        <v>3.1920903954802259E-2</v>
      </c>
      <c r="H68" s="39">
        <v>2.7401129943502824E-2</v>
      </c>
      <c r="I68" s="39">
        <v>2.5423728813559324E-2</v>
      </c>
      <c r="J68" s="39">
        <v>3.3050847457627118E-2</v>
      </c>
      <c r="K68" s="39">
        <v>3.5310734463276837E-2</v>
      </c>
      <c r="L68" s="39">
        <v>5.3954802259887004E-2</v>
      </c>
      <c r="M68" s="39">
        <v>0.10677966101694915</v>
      </c>
      <c r="N68" s="39">
        <v>0.50367231638418075</v>
      </c>
      <c r="O68" s="39">
        <v>1</v>
      </c>
    </row>
    <row r="70" spans="1:15" x14ac:dyDescent="0.2">
      <c r="A70" s="64" t="s">
        <v>63</v>
      </c>
    </row>
    <row r="71" spans="1:15" x14ac:dyDescent="0.2">
      <c r="A71" s="64" t="s">
        <v>64</v>
      </c>
    </row>
  </sheetData>
  <mergeCells count="4">
    <mergeCell ref="A8:A20"/>
    <mergeCell ref="A24:A36"/>
    <mergeCell ref="A40:A52"/>
    <mergeCell ref="A56:A6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DE392C-25E7-48B4-9ABC-E72E62B9B9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AF56F2-73E2-40E5-8A40-9F3C99015CC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FDD7612-7C86-46BB-A83C-2BE6B67B5C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leggimi</vt:lpstr>
      <vt:lpstr>Flussi SIECIC</vt:lpstr>
      <vt:lpstr>Variazione pendenti SIECIC</vt:lpstr>
      <vt:lpstr>Stratigrafia pendenti SIECIC</vt:lpstr>
      <vt:lpstr>'Flussi SIECIC'!Area_stampa</vt:lpstr>
      <vt:lpstr>'Variazione pendenti SIECIC'!Area_stampa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corso</dc:creator>
  <cp:lastModifiedBy>Marina Calanca</cp:lastModifiedBy>
  <cp:lastPrinted>2016-09-26T12:29:30Z</cp:lastPrinted>
  <dcterms:created xsi:type="dcterms:W3CDTF">2016-09-16T07:11:04Z</dcterms:created>
  <dcterms:modified xsi:type="dcterms:W3CDTF">2025-03-21T10:01:12Z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