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EC19A464-1E8E-424C-B133-EAFF3AF7FF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6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SIECIC'!$A$1:$B$109</definedName>
    <definedName name="_xlnm.Print_Area" localSheetId="2">'Variazione pendenti SIECIC'!$A$1:$F$20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2" l="1"/>
  <c r="G90" i="2"/>
  <c r="H105" i="2"/>
  <c r="G105" i="2"/>
  <c r="G75" i="2"/>
  <c r="H75" i="2"/>
  <c r="G61" i="2"/>
  <c r="H61" i="2"/>
  <c r="G47" i="2"/>
  <c r="H47" i="2"/>
  <c r="G32" i="2"/>
  <c r="H32" i="2"/>
  <c r="G17" i="2"/>
  <c r="H17" i="2"/>
  <c r="F90" i="2" l="1"/>
  <c r="E90" i="2"/>
  <c r="E105" i="2"/>
  <c r="F75" i="2"/>
  <c r="E75" i="2"/>
  <c r="F61" i="2"/>
  <c r="E61" i="2"/>
  <c r="E63" i="2" s="1"/>
  <c r="F47" i="2"/>
  <c r="E49" i="2" s="1"/>
  <c r="E47" i="2"/>
  <c r="F32" i="2"/>
  <c r="E32" i="2"/>
  <c r="E17" i="2"/>
  <c r="F105" i="2"/>
  <c r="F17" i="2"/>
  <c r="E107" i="2"/>
  <c r="E34" i="2"/>
  <c r="E92" i="2"/>
  <c r="D105" i="2"/>
  <c r="C105" i="2"/>
  <c r="D90" i="2"/>
  <c r="C90" i="2"/>
  <c r="D75" i="2"/>
  <c r="C75" i="2"/>
  <c r="D61" i="2"/>
  <c r="C61" i="2"/>
  <c r="D47" i="2"/>
  <c r="C47" i="2"/>
  <c r="D32" i="2"/>
  <c r="C32" i="2"/>
  <c r="D17" i="2"/>
  <c r="C19" i="2" s="1"/>
  <c r="C17" i="2"/>
  <c r="G107" i="2"/>
  <c r="G77" i="2"/>
  <c r="G49" i="2"/>
  <c r="G34" i="2"/>
  <c r="F19" i="3"/>
  <c r="F17" i="3"/>
  <c r="F15" i="3"/>
  <c r="F13" i="3"/>
  <c r="F11" i="3"/>
  <c r="F9" i="3"/>
  <c r="F7" i="3"/>
  <c r="G19" i="2"/>
  <c r="C107" i="2"/>
  <c r="C49" i="2"/>
  <c r="C77" i="2"/>
  <c r="C34" i="2" l="1"/>
  <c r="E77" i="2"/>
  <c r="E19" i="2"/>
  <c r="C63" i="2"/>
  <c r="C92" i="2"/>
  <c r="G92" i="2"/>
  <c r="G63" i="2"/>
</calcChain>
</file>

<file path=xl/sharedStrings.xml><?xml version="1.0" encoding="utf-8"?>
<sst xmlns="http://schemas.openxmlformats.org/spreadsheetml/2006/main" count="312" uniqueCount="74">
  <si>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</si>
  <si>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</si>
  <si>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</si>
  <si>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</si>
  <si>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</si>
  <si>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</si>
  <si>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</si>
  <si>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Ufficio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</si>
  <si>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</si>
  <si>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</si>
  <si>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</si>
  <si>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</si>
  <si>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</si>
  <si>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</si>
  <si>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</si>
  <si>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</si>
  <si>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</si>
  <si>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</si>
  <si>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</si>
  <si>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</si>
  <si>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</si>
  <si>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</si>
  <si>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FASE DICHIARATIVA - LIQUIDAZIONE GIUDIZIALE</t>
  </si>
  <si>
    <t>ex istanza di fallimento della precedente normativa</t>
  </si>
  <si>
    <t>FASE DICHIARATIVA - PROCEDURE DI CCS</t>
  </si>
  <si>
    <t>procedure di composizione della crisi da sovraindebitamento: concordato minore, liquidazione controllata, ristrutturazione debiti del consumatore</t>
  </si>
  <si>
    <t>FASE DICHIARATIVA - ALTRE PROCEDURE CONCORSUALI</t>
  </si>
  <si>
    <t>accordi di ristrutturazione; concordato preventivo /semplificato;liquidazione coatta amministrativa;piano di ristrutturazione;fissazione termine deposito proposta o accordi,….</t>
  </si>
  <si>
    <t>FASE ESECUTIVA - LIQUIDAZIONE GIUDIZIALE</t>
  </si>
  <si>
    <t>ex-fallimento della precedente normativa</t>
  </si>
  <si>
    <t>FASE ESECUTIVA - PROCEDURE DI CCS</t>
  </si>
  <si>
    <t>FASE ESECUTIVA - ALTRE PROCEDURE CONCORSUALI</t>
  </si>
  <si>
    <t>Distretto di Catanzaro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</si>
  <si>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</si>
  <si>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SIECIC</t>
  </si>
  <si>
    <t>Anni 2022 - 31 dicembre 2024</t>
  </si>
  <si>
    <t>Macro materia</t>
  </si>
  <si>
    <t>Iscritti 
2022</t>
  </si>
  <si>
    <t>Definiti 2022</t>
  </si>
  <si>
    <t>Iscritti 2023</t>
  </si>
  <si>
    <t>Definiti 2023</t>
  </si>
  <si>
    <t>Iscritti
2024</t>
  </si>
  <si>
    <t>Definiti 2024</t>
  </si>
  <si>
    <t>Tribunale Ordinario di Castrovillari</t>
  </si>
  <si>
    <t>ESECUZIONI MOBILIARI</t>
  </si>
  <si>
    <t>Tribunale Ordinario di Agrigento</t>
  </si>
  <si>
    <t>ESECUZIONI IMMOBILIARI</t>
  </si>
  <si>
    <t>ISTANZE DI FALLIMENTO</t>
  </si>
  <si>
    <t>FALLIMENTI</t>
  </si>
  <si>
    <t>ALTRE PROCEDURE CONCORSUALI</t>
  </si>
  <si>
    <t>TOTALE AREA SIECIC</t>
  </si>
  <si>
    <t>Clearance rate</t>
  </si>
  <si>
    <t>Tribunale Ordinario di Catanzaro</t>
  </si>
  <si>
    <t>Tribunale Ordinario di Marsala</t>
  </si>
  <si>
    <t>Tribunale Ordinario di Cosenza</t>
  </si>
  <si>
    <t>Tribunale Ordinario di Crotone</t>
  </si>
  <si>
    <t>Tribunale Ordinario di Sciacca</t>
  </si>
  <si>
    <t>Tribunale Ordinario di Lamezia Terme</t>
  </si>
  <si>
    <t>Tribunale Ordinario di Paola</t>
  </si>
  <si>
    <t>Tribunale Ordinario di Vibo Valentia</t>
  </si>
  <si>
    <t>Ultimo aggiornamento del sistema di rilevazione avvenuto il 15 febbraio 2025.</t>
  </si>
  <si>
    <t>Fonte:Dipartimento per l'innovazione tecnologica della giustizia - Direzione Generale di Statistica e Analisi Organizzativa</t>
  </si>
  <si>
    <t>Variazione pendenti</t>
  </si>
  <si>
    <t>Pendenti al 31 dicembre 2024</t>
  </si>
  <si>
    <t>Pendenti al 31/12/2021</t>
  </si>
  <si>
    <t>Pendenti al 31/12/2024</t>
  </si>
  <si>
    <t>Variazione</t>
  </si>
  <si>
    <t>Stratigrafia delle pendenze</t>
  </si>
  <si>
    <t>Fino al 2013</t>
  </si>
  <si>
    <t>Totale</t>
  </si>
  <si>
    <t>FALLIMENTARE</t>
  </si>
  <si>
    <t>Totale AREA SIECIC</t>
  </si>
  <si>
    <t>Incidenza percentuale delle classi</t>
  </si>
  <si>
    <t xml:space="preserve"> Tribunale Ordinario di Lamezia Terme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</si>
</sst>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0" borderId="0"/>
    <xf numFmtId="0" fontId="9" fillId="0" borderId="0"/>
    <xf numFmtId="0" fontId="4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0" fillId="0" borderId="0"/>
    <xf numFmtId="0" fontId="1" fillId="0" borderId="0"/>
  </cellStyleXfs>
  <cellXfs count="62">
    <xf numFmtId="0" fontId="0" fillId="0" borderId="0" xfId="0"/>
    <xf numFmtId="0" fontId="39" fillId="0" borderId="0" xfId="1" applyFont="1"/>
    <xf numFmtId="0" fontId="40" fillId="0" borderId="0" xfId="1" applyFont="1"/>
    <xf numFmtId="0" fontId="38" fillId="0" borderId="0" xfId="1" applyFont="1"/>
    <xf numFmtId="0" fontId="42" fillId="0" borderId="0" xfId="1" applyFont="1"/>
    <xf numFmtId="0" fontId="42" fillId="0" borderId="1" xfId="1" applyFont="1" applyBorder="1" applyAlignment="1">
      <alignment vertical="center"/>
    </xf>
    <xf numFmtId="0" fontId="40" fillId="0" borderId="1" xfId="1" applyFont="1" applyBorder="1"/>
    <xf numFmtId="3" fontId="40" fillId="0" borderId="1" xfId="1" applyNumberFormat="1" applyFont="1" applyBorder="1"/>
    <xf numFmtId="0" fontId="43" fillId="0" borderId="3" xfId="1" applyFont="1" applyBorder="1"/>
    <xf numFmtId="3" fontId="42" fillId="0" borderId="3" xfId="1" applyNumberFormat="1" applyFont="1" applyBorder="1"/>
    <xf numFmtId="0" fontId="42" fillId="0" borderId="0" xfId="1" applyFont="1" applyAlignment="1">
      <alignment horizontal="left" vertical="center" wrapText="1"/>
    </xf>
    <xf numFmtId="0" fontId="44" fillId="0" borderId="0" xfId="1" applyFont="1"/>
    <xf numFmtId="3" fontId="40" fillId="0" borderId="0" xfId="1" applyNumberFormat="1" applyFont="1"/>
    <xf numFmtId="0" fontId="43" fillId="0" borderId="1" xfId="1" applyFont="1" applyBorder="1"/>
    <xf numFmtId="0" fontId="42" fillId="0" borderId="5" xfId="1" applyFont="1" applyBorder="1" applyAlignment="1">
      <alignment horizontal="right" vertical="center" wrapText="1"/>
    </xf>
    <xf numFmtId="0" fontId="42" fillId="0" borderId="1" xfId="1" applyFont="1" applyBorder="1" applyAlignment="1">
      <alignment vertical="center" wrapText="1"/>
    </xf>
    <xf numFmtId="0" fontId="44" fillId="0" borderId="1" xfId="1" applyFont="1" applyBorder="1" applyAlignment="1">
      <alignment vertical="center"/>
    </xf>
    <xf numFmtId="3" fontId="42" fillId="0" borderId="1" xfId="1" applyNumberFormat="1" applyFont="1" applyBorder="1" applyAlignment="1">
      <alignment horizontal="center" vertical="center"/>
    </xf>
    <xf numFmtId="3" fontId="42" fillId="0" borderId="5" xfId="1" applyNumberFormat="1" applyFont="1" applyBorder="1" applyAlignment="1">
      <alignment horizontal="center" vertical="center"/>
    </xf>
    <xf numFmtId="164" fontId="42" fillId="0" borderId="1" xfId="2" applyNumberFormat="1" applyFont="1" applyBorder="1" applyAlignment="1">
      <alignment horizontal="center" vertical="center"/>
    </xf>
    <xf numFmtId="0" fontId="40" fillId="0" borderId="0" xfId="1" applyFont="1" applyAlignment="1">
      <alignment vertical="center"/>
    </xf>
    <xf numFmtId="0" fontId="42" fillId="0" borderId="0" xfId="1" applyFont="1" applyAlignment="1">
      <alignment vertical="center" wrapText="1"/>
    </xf>
    <xf numFmtId="3" fontId="42" fillId="0" borderId="0" xfId="1" applyNumberFormat="1" applyFont="1" applyAlignment="1">
      <alignment horizontal="center"/>
    </xf>
    <xf numFmtId="164" fontId="42" fillId="0" borderId="0" xfId="2" applyNumberFormat="1" applyFont="1" applyBorder="1" applyAlignment="1">
      <alignment horizontal="center"/>
    </xf>
    <xf numFmtId="0" fontId="42" fillId="0" borderId="0" xfId="0" applyFont="1"/>
    <xf numFmtId="0" fontId="42" fillId="0" borderId="1" xfId="0" applyFont="1" applyBorder="1" applyAlignment="1">
      <alignment horizontal="right" vertical="center" wrapText="1"/>
    </xf>
    <xf numFmtId="3" fontId="40" fillId="0" borderId="1" xfId="1" applyNumberFormat="1" applyFont="1" applyBorder="1" applyAlignment="1">
      <alignment horizontal="right"/>
    </xf>
    <xf numFmtId="0" fontId="40" fillId="0" borderId="0" xfId="0" applyFont="1"/>
    <xf numFmtId="0" fontId="40" fillId="0" borderId="3" xfId="1" applyFont="1" applyBorder="1"/>
    <xf numFmtId="3" fontId="40" fillId="0" borderId="3" xfId="1" applyNumberFormat="1" applyFont="1" applyBorder="1"/>
    <xf numFmtId="0" fontId="40" fillId="0" borderId="3" xfId="0" applyFont="1" applyBorder="1"/>
    <xf numFmtId="0" fontId="45" fillId="0" borderId="0" xfId="55" applyFont="1"/>
    <xf numFmtId="0" fontId="11" fillId="0" borderId="0" xfId="55"/>
    <xf numFmtId="0" fontId="38" fillId="0" borderId="0" xfId="55" applyFont="1"/>
    <xf numFmtId="0" fontId="38" fillId="0" borderId="1" xfId="55" applyFont="1" applyBorder="1"/>
    <xf numFmtId="0" fontId="11" fillId="0" borderId="1" xfId="55" applyBorder="1" applyAlignment="1">
      <alignment vertical="center"/>
    </xf>
    <xf numFmtId="0" fontId="11" fillId="0" borderId="1" xfId="55" applyBorder="1" applyAlignment="1">
      <alignment horizontal="left" vertical="center" wrapText="1"/>
    </xf>
    <xf numFmtId="0" fontId="40" fillId="0" borderId="1" xfId="0" applyFont="1" applyBorder="1"/>
    <xf numFmtId="9" fontId="48" fillId="0" borderId="1" xfId="57" applyFont="1" applyBorder="1"/>
    <xf numFmtId="9" fontId="48" fillId="0" borderId="0" xfId="57" applyFont="1" applyBorder="1"/>
    <xf numFmtId="0" fontId="42" fillId="0" borderId="1" xfId="0" applyFont="1" applyBorder="1" applyAlignment="1">
      <alignment horizontal="center" vertical="center" wrapText="1"/>
    </xf>
    <xf numFmtId="0" fontId="42" fillId="0" borderId="0" xfId="67" applyFont="1"/>
    <xf numFmtId="0" fontId="39" fillId="0" borderId="0" xfId="68" applyFont="1"/>
    <xf numFmtId="0" fontId="47" fillId="0" borderId="0" xfId="69" applyFont="1"/>
    <xf numFmtId="0" fontId="38" fillId="0" borderId="0" xfId="68" applyFont="1"/>
    <xf numFmtId="0" fontId="42" fillId="0" borderId="0" xfId="68" applyFont="1"/>
    <xf numFmtId="0" fontId="48" fillId="0" borderId="1" xfId="69" applyFont="1" applyBorder="1" applyAlignment="1">
      <alignment horizontal="center" vertical="center"/>
    </xf>
    <xf numFmtId="0" fontId="48" fillId="0" borderId="1" xfId="69" applyFont="1" applyBorder="1" applyAlignment="1">
      <alignment horizontal="center" vertical="center" wrapText="1"/>
    </xf>
    <xf numFmtId="0" fontId="48" fillId="0" borderId="1" xfId="69" quotePrefix="1" applyFont="1" applyBorder="1" applyAlignment="1">
      <alignment horizontal="center" vertical="center" wrapText="1"/>
    </xf>
    <xf numFmtId="0" fontId="47" fillId="0" borderId="1" xfId="69" applyFont="1" applyBorder="1"/>
    <xf numFmtId="3" fontId="47" fillId="0" borderId="1" xfId="69" applyNumberFormat="1" applyFont="1" applyBorder="1"/>
    <xf numFmtId="0" fontId="42" fillId="0" borderId="1" xfId="68" applyFont="1" applyBorder="1"/>
    <xf numFmtId="3" fontId="48" fillId="0" borderId="1" xfId="69" applyNumberFormat="1" applyFont="1" applyBorder="1"/>
    <xf numFmtId="0" fontId="44" fillId="0" borderId="0" xfId="70" applyFont="1"/>
    <xf numFmtId="0" fontId="11" fillId="0" borderId="0" xfId="55" applyAlignment="1">
      <alignment horizontal="left" vertical="center" wrapText="1"/>
    </xf>
    <xf numFmtId="0" fontId="42" fillId="0" borderId="1" xfId="1" applyFont="1" applyBorder="1" applyAlignment="1">
      <alignment horizontal="left" vertical="center" wrapText="1"/>
    </xf>
    <xf numFmtId="4" fontId="42" fillId="0" borderId="2" xfId="1" applyNumberFormat="1" applyFont="1" applyBorder="1" applyAlignment="1">
      <alignment horizontal="center" vertical="center"/>
    </xf>
    <xf numFmtId="4" fontId="42" fillId="0" borderId="4" xfId="1" applyNumberFormat="1" applyFont="1" applyBorder="1" applyAlignment="1">
      <alignment horizontal="center" vertical="center"/>
    </xf>
    <xf numFmtId="0" fontId="48" fillId="0" borderId="6" xfId="69" applyFont="1" applyBorder="1" applyAlignment="1">
      <alignment horizontal="center" vertical="center" wrapText="1"/>
    </xf>
    <xf numFmtId="0" fontId="48" fillId="0" borderId="5" xfId="69" applyFont="1" applyBorder="1" applyAlignment="1">
      <alignment horizontal="center" vertical="center" wrapText="1"/>
    </xf>
    <xf numFmtId="0" fontId="48" fillId="0" borderId="3" xfId="69" applyFont="1" applyBorder="1" applyAlignment="1">
      <alignment horizontal="center" vertical="center" wrapText="1"/>
    </xf>
    <xf numFmtId="0" fontId="1" fillId="0" borderId="1" xfId="55" applyFont="1" applyBorder="1" applyAlignment="1">
      <alignment vertical="center" wrapText="1"/>
    </xf>
  </cellXfs>
  <cellStyles count="71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8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2" xr:uid="{00000000-0005-0000-0000-00001A000000}"/>
    <cellStyle name="Normale 2 2 30 2" xfId="70" xr:uid="{5780C052-2A2B-4F3C-8529-67796D90475D}"/>
    <cellStyle name="Normale 2 2 31" xfId="63" xr:uid="{00000000-0005-0000-0000-00001B000000}"/>
    <cellStyle name="Normale 2 2 32" xfId="64" xr:uid="{00000000-0005-0000-0000-00001C000000}"/>
    <cellStyle name="Normale 2 2 33" xfId="65" xr:uid="{3793CE4F-DFF2-4F3D-92D4-EB39118A8BCC}"/>
    <cellStyle name="Normale 2 2 34" xfId="66" xr:uid="{15BEC926-3F33-4830-AB63-1E34B30A7C5A}"/>
    <cellStyle name="Normale 2 2 35" xfId="67" xr:uid="{025D0A40-A6A9-4A51-BF11-F75E5C23AF52}"/>
    <cellStyle name="Normale 2 2 36" xfId="68" xr:uid="{6083976D-E802-46FC-9FE0-954ADE47902B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Normale 4" xfId="69" xr:uid="{8E4AA60D-02B4-458A-BD27-E778F19764FB}"/>
    <cellStyle name="Percentuale" xfId="57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22" sqref="B22"/>
    </sheetView>
  </sheetViews>
  <sheetFormatPr defaultColWidth="9.140625" defaultRowHeight="15"/>
  <cols>
    <col min="1" max="1" width="51.7109375" style="32" customWidth="1"/>
    <col min="2" max="2" width="71" style="32" customWidth="1"/>
    <col min="3" max="16384" width="9.140625" style="32"/>
  </cols>
  <sheetData>
    <row r="1" spans="1:2">
      <c r="A1" s="31" t="s">
        <v>0</v>
      </c>
    </row>
    <row r="2" spans="1:2">
      <c r="A2" s="32" t="s">
        <v>1</v>
      </c>
      <c r="B2" s="32" t="s">
        <v>2</v>
      </c>
    </row>
    <row r="3" spans="1:2">
      <c r="A3" s="32" t="s">
        <v>3</v>
      </c>
      <c r="B3" s="32" t="s">
        <v>4</v>
      </c>
    </row>
    <row r="4" spans="1:2">
      <c r="A4" s="32" t="s">
        <v>5</v>
      </c>
      <c r="B4" s="32" t="s">
        <v>6</v>
      </c>
    </row>
    <row r="5" spans="1:2">
      <c r="A5" s="32" t="s">
        <v>7</v>
      </c>
      <c r="B5" s="32" t="s">
        <v>8</v>
      </c>
    </row>
    <row r="6" spans="1:2">
      <c r="A6" s="32" t="s">
        <v>9</v>
      </c>
      <c r="B6" s="32" t="s">
        <v>10</v>
      </c>
    </row>
    <row r="7" spans="1:2">
      <c r="A7" s="32" t="s">
        <v>11</v>
      </c>
      <c r="B7" s="32" t="s">
        <v>12</v>
      </c>
    </row>
    <row r="8" spans="1:2">
      <c r="A8" s="32" t="s">
        <v>13</v>
      </c>
      <c r="B8" s="32" t="s">
        <v>14</v>
      </c>
    </row>
    <row r="9" spans="1:2">
      <c r="A9" s="32" t="s">
        <v>15</v>
      </c>
      <c r="B9" s="32" t="s">
        <v>16</v>
      </c>
    </row>
    <row r="11" spans="1:2">
      <c r="A11" s="33" t="s">
        <v>17</v>
      </c>
    </row>
    <row r="12" spans="1:2">
      <c r="A12" s="54" t="s">
        <v>18</v>
      </c>
      <c r="B12" s="54"/>
    </row>
    <row r="13" spans="1:2">
      <c r="A13" s="54"/>
      <c r="B13" s="54"/>
    </row>
    <row r="14" spans="1:2">
      <c r="A14" s="32" t="s">
        <v>19</v>
      </c>
    </row>
    <row r="16" spans="1:2">
      <c r="A16" s="34" t="s">
        <v>20</v>
      </c>
      <c r="B16" s="34" t="s">
        <v>21</v>
      </c>
    </row>
    <row r="17" spans="1:2" ht="17.25" customHeight="1">
      <c r="A17" s="35" t="s">
        <v>22</v>
      </c>
      <c r="B17" s="35" t="s">
        <v>23</v>
      </c>
    </row>
    <row r="18" spans="1:2" ht="30">
      <c r="A18" s="35" t="s">
        <v>24</v>
      </c>
      <c r="B18" s="61" t="s">
        <v>25</v>
      </c>
    </row>
    <row r="19" spans="1:2" ht="45">
      <c r="A19" s="35" t="s">
        <v>26</v>
      </c>
      <c r="B19" s="36" t="s">
        <v>27</v>
      </c>
    </row>
    <row r="20" spans="1:2">
      <c r="A20" s="35" t="s">
        <v>28</v>
      </c>
      <c r="B20" s="35" t="s">
        <v>29</v>
      </c>
    </row>
    <row r="21" spans="1:2" ht="30">
      <c r="A21" s="35" t="s">
        <v>30</v>
      </c>
      <c r="B21" s="61" t="s">
        <v>25</v>
      </c>
    </row>
    <row r="22" spans="1:2" ht="45">
      <c r="A22" s="35" t="s">
        <v>31</v>
      </c>
      <c r="B22" s="36" t="s">
        <v>27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0"/>
  <sheetViews>
    <sheetView showGridLines="0" zoomScale="80" zoomScaleNormal="80" workbookViewId="0">
      <selection activeCell="M90" sqref="M90"/>
    </sheetView>
  </sheetViews>
  <sheetFormatPr defaultColWidth="9.140625" defaultRowHeight="12.75"/>
  <cols>
    <col min="1" max="1" width="19.42578125" style="4" customWidth="1"/>
    <col min="2" max="2" width="44" style="2" bestFit="1" customWidth="1"/>
    <col min="3" max="3" width="9.140625" style="2"/>
    <col min="4" max="4" width="9.140625" style="2" customWidth="1"/>
    <col min="5" max="5" width="9.140625" style="2"/>
    <col min="6" max="6" width="7.5703125" style="2" customWidth="1"/>
    <col min="7" max="7" width="9.140625" style="2"/>
    <col min="8" max="8" width="8" style="2" customWidth="1"/>
    <col min="9" max="12" width="9.140625" style="2"/>
    <col min="13" max="13" width="44.85546875" style="2" bestFit="1" customWidth="1"/>
    <col min="14" max="14" width="41.85546875" style="2" bestFit="1" customWidth="1"/>
    <col min="15" max="16384" width="9.140625" style="2"/>
  </cols>
  <sheetData>
    <row r="1" spans="1:8" ht="15.75">
      <c r="A1" s="1" t="s">
        <v>32</v>
      </c>
    </row>
    <row r="2" spans="1:8" ht="15">
      <c r="A2" s="3" t="s">
        <v>33</v>
      </c>
    </row>
    <row r="3" spans="1:8">
      <c r="A3" s="4" t="s">
        <v>34</v>
      </c>
    </row>
    <row r="4" spans="1:8">
      <c r="A4" s="24" t="s">
        <v>35</v>
      </c>
      <c r="G4" s="27"/>
      <c r="H4" s="27"/>
    </row>
    <row r="5" spans="1:8">
      <c r="G5" s="27"/>
      <c r="H5" s="27"/>
    </row>
    <row r="6" spans="1:8" ht="25.5">
      <c r="A6" s="5" t="s">
        <v>7</v>
      </c>
      <c r="B6" s="5" t="s">
        <v>36</v>
      </c>
      <c r="C6" s="25" t="s">
        <v>37</v>
      </c>
      <c r="D6" s="25" t="s">
        <v>38</v>
      </c>
      <c r="E6" s="25" t="s">
        <v>39</v>
      </c>
      <c r="F6" s="25" t="s">
        <v>40</v>
      </c>
      <c r="G6" s="25" t="s">
        <v>41</v>
      </c>
      <c r="H6" s="25" t="s">
        <v>42</v>
      </c>
    </row>
    <row r="7" spans="1:8">
      <c r="A7" s="55" t="s">
        <v>43</v>
      </c>
      <c r="B7" s="6" t="s">
        <v>44</v>
      </c>
      <c r="C7" s="7">
        <v>1095</v>
      </c>
      <c r="D7" s="7">
        <v>1457</v>
      </c>
      <c r="E7" s="7">
        <v>914</v>
      </c>
      <c r="F7" s="7">
        <v>1300</v>
      </c>
      <c r="G7" s="7">
        <v>1001</v>
      </c>
      <c r="H7" s="7">
        <v>1080</v>
      </c>
    </row>
    <row r="8" spans="1:8">
      <c r="A8" s="55" t="s">
        <v>45</v>
      </c>
      <c r="B8" s="6" t="s">
        <v>46</v>
      </c>
      <c r="C8" s="7">
        <v>148</v>
      </c>
      <c r="D8" s="7">
        <v>340</v>
      </c>
      <c r="E8" s="7">
        <v>180</v>
      </c>
      <c r="F8" s="7">
        <v>301</v>
      </c>
      <c r="G8" s="7">
        <v>143</v>
      </c>
      <c r="H8" s="7">
        <v>264</v>
      </c>
    </row>
    <row r="9" spans="1:8">
      <c r="A9" s="55" t="s">
        <v>45</v>
      </c>
      <c r="B9" s="6" t="s">
        <v>47</v>
      </c>
      <c r="C9" s="7">
        <v>19</v>
      </c>
      <c r="D9" s="7">
        <v>26</v>
      </c>
      <c r="E9" s="7">
        <v>0</v>
      </c>
      <c r="F9" s="7">
        <v>1</v>
      </c>
      <c r="G9" s="7">
        <v>0</v>
      </c>
      <c r="H9" s="7">
        <v>0</v>
      </c>
    </row>
    <row r="10" spans="1:8">
      <c r="A10" s="55" t="s">
        <v>45</v>
      </c>
      <c r="B10" s="6" t="s">
        <v>48</v>
      </c>
      <c r="C10" s="7">
        <v>7</v>
      </c>
      <c r="D10" s="7">
        <v>37</v>
      </c>
      <c r="E10" s="7">
        <v>0</v>
      </c>
      <c r="F10" s="7">
        <v>40</v>
      </c>
      <c r="G10" s="7">
        <v>0</v>
      </c>
      <c r="H10" s="7">
        <v>38</v>
      </c>
    </row>
    <row r="11" spans="1:8">
      <c r="A11" s="55" t="s">
        <v>45</v>
      </c>
      <c r="B11" s="6" t="s">
        <v>49</v>
      </c>
      <c r="C11" s="7">
        <v>3</v>
      </c>
      <c r="D11" s="7">
        <v>5</v>
      </c>
      <c r="E11" s="7">
        <v>0</v>
      </c>
      <c r="F11" s="7">
        <v>0</v>
      </c>
      <c r="G11" s="7">
        <v>0</v>
      </c>
      <c r="H11" s="7">
        <v>0</v>
      </c>
    </row>
    <row r="12" spans="1:8">
      <c r="A12" s="55"/>
      <c r="B12" s="28" t="s">
        <v>22</v>
      </c>
      <c r="C12" s="29">
        <v>12</v>
      </c>
      <c r="D12" s="29">
        <v>10</v>
      </c>
      <c r="E12" s="29">
        <v>31</v>
      </c>
      <c r="F12" s="29">
        <v>27</v>
      </c>
      <c r="G12" s="29">
        <v>36</v>
      </c>
      <c r="H12" s="29">
        <v>36</v>
      </c>
    </row>
    <row r="13" spans="1:8">
      <c r="A13" s="55"/>
      <c r="B13" s="28" t="s">
        <v>24</v>
      </c>
      <c r="C13" s="29">
        <v>3</v>
      </c>
      <c r="D13" s="29">
        <v>3</v>
      </c>
      <c r="E13" s="29">
        <v>6</v>
      </c>
      <c r="F13" s="29">
        <v>5</v>
      </c>
      <c r="G13" s="29">
        <v>16</v>
      </c>
      <c r="H13" s="29">
        <v>14</v>
      </c>
    </row>
    <row r="14" spans="1:8">
      <c r="A14" s="55"/>
      <c r="B14" s="28" t="s">
        <v>26</v>
      </c>
      <c r="C14" s="29">
        <v>3</v>
      </c>
      <c r="D14" s="29">
        <v>2</v>
      </c>
      <c r="E14" s="29">
        <v>2</v>
      </c>
      <c r="F14" s="29">
        <v>2</v>
      </c>
      <c r="G14" s="29">
        <v>4</v>
      </c>
      <c r="H14" s="29">
        <v>3</v>
      </c>
    </row>
    <row r="15" spans="1:8">
      <c r="A15" s="55"/>
      <c r="B15" s="28" t="s">
        <v>28</v>
      </c>
      <c r="C15" s="29">
        <v>3</v>
      </c>
      <c r="D15" s="29">
        <v>0</v>
      </c>
      <c r="E15" s="29">
        <v>9</v>
      </c>
      <c r="F15" s="29">
        <v>1</v>
      </c>
      <c r="G15" s="29">
        <v>19</v>
      </c>
      <c r="H15" s="29">
        <v>7</v>
      </c>
    </row>
    <row r="16" spans="1:8">
      <c r="A16" s="55"/>
      <c r="B16" s="28" t="s">
        <v>30</v>
      </c>
      <c r="C16" s="29">
        <v>4</v>
      </c>
      <c r="D16" s="29">
        <v>0</v>
      </c>
      <c r="E16" s="29">
        <v>4</v>
      </c>
      <c r="F16" s="29">
        <v>1</v>
      </c>
      <c r="G16" s="29">
        <v>11</v>
      </c>
      <c r="H16" s="29">
        <v>0</v>
      </c>
    </row>
    <row r="17" spans="1:8">
      <c r="A17" s="55"/>
      <c r="B17" s="8" t="s">
        <v>50</v>
      </c>
      <c r="C17" s="9">
        <f>SUM(C7:C16)</f>
        <v>1297</v>
      </c>
      <c r="D17" s="9">
        <f>SUM(D7:D16)</f>
        <v>1880</v>
      </c>
      <c r="E17" s="9">
        <f>SUM(E7:E16)</f>
        <v>1146</v>
      </c>
      <c r="F17" s="9">
        <f>SUM(F7:F16)</f>
        <v>1678</v>
      </c>
      <c r="G17" s="9">
        <f t="shared" ref="G17:H17" si="0">SUM(G7:G16)</f>
        <v>1230</v>
      </c>
      <c r="H17" s="9">
        <f t="shared" si="0"/>
        <v>1442</v>
      </c>
    </row>
    <row r="18" spans="1:8" ht="7.15" customHeight="1">
      <c r="A18" s="10"/>
      <c r="B18" s="11"/>
      <c r="C18" s="12"/>
      <c r="D18" s="12"/>
      <c r="E18" s="12"/>
      <c r="F18" s="12"/>
      <c r="G18" s="12"/>
      <c r="H18" s="12"/>
    </row>
    <row r="19" spans="1:8" ht="13.5" customHeight="1">
      <c r="A19" s="10"/>
      <c r="B19" s="13" t="s">
        <v>51</v>
      </c>
      <c r="C19" s="56">
        <f>D17/C17</f>
        <v>1.4494988434849654</v>
      </c>
      <c r="D19" s="57"/>
      <c r="E19" s="56">
        <f>F17/E17</f>
        <v>1.4642233856893543</v>
      </c>
      <c r="F19" s="57"/>
      <c r="G19" s="56">
        <f>H17/G17</f>
        <v>1.1723577235772358</v>
      </c>
      <c r="H19" s="57"/>
    </row>
    <row r="20" spans="1:8">
      <c r="C20" s="12"/>
      <c r="D20" s="12"/>
      <c r="E20" s="12"/>
      <c r="F20" s="12"/>
      <c r="G20" s="12"/>
      <c r="H20" s="12"/>
    </row>
    <row r="21" spans="1:8">
      <c r="A21" s="55" t="s">
        <v>52</v>
      </c>
      <c r="B21" s="6" t="s">
        <v>44</v>
      </c>
      <c r="C21" s="7">
        <v>7627</v>
      </c>
      <c r="D21" s="7">
        <v>9457</v>
      </c>
      <c r="E21" s="7">
        <v>3848</v>
      </c>
      <c r="F21" s="7">
        <v>4539</v>
      </c>
      <c r="G21" s="7">
        <v>2970</v>
      </c>
      <c r="H21" s="7">
        <v>3294</v>
      </c>
    </row>
    <row r="22" spans="1:8">
      <c r="A22" s="55" t="s">
        <v>53</v>
      </c>
      <c r="B22" s="6" t="s">
        <v>46</v>
      </c>
      <c r="C22" s="7">
        <v>135</v>
      </c>
      <c r="D22" s="7">
        <v>227</v>
      </c>
      <c r="E22" s="7">
        <v>120</v>
      </c>
      <c r="F22" s="7">
        <v>141</v>
      </c>
      <c r="G22" s="7">
        <v>138</v>
      </c>
      <c r="H22" s="7">
        <v>212</v>
      </c>
    </row>
    <row r="23" spans="1:8">
      <c r="A23" s="55" t="s">
        <v>53</v>
      </c>
      <c r="B23" s="6" t="s">
        <v>47</v>
      </c>
      <c r="C23" s="7">
        <v>36</v>
      </c>
      <c r="D23" s="7">
        <v>74</v>
      </c>
      <c r="E23" s="7">
        <v>2</v>
      </c>
      <c r="F23" s="7">
        <v>9</v>
      </c>
      <c r="G23" s="7">
        <v>0</v>
      </c>
      <c r="H23" s="7">
        <v>0</v>
      </c>
    </row>
    <row r="24" spans="1:8">
      <c r="A24" s="55" t="s">
        <v>53</v>
      </c>
      <c r="B24" s="6" t="s">
        <v>48</v>
      </c>
      <c r="C24" s="7">
        <v>31</v>
      </c>
      <c r="D24" s="7">
        <v>17</v>
      </c>
      <c r="E24" s="7">
        <v>4</v>
      </c>
      <c r="F24" s="7">
        <v>37</v>
      </c>
      <c r="G24" s="7">
        <v>0</v>
      </c>
      <c r="H24" s="7">
        <v>38</v>
      </c>
    </row>
    <row r="25" spans="1:8">
      <c r="A25" s="55" t="s">
        <v>53</v>
      </c>
      <c r="B25" s="6" t="s">
        <v>49</v>
      </c>
      <c r="C25" s="7">
        <v>7</v>
      </c>
      <c r="D25" s="7">
        <v>6</v>
      </c>
      <c r="E25" s="7">
        <v>1</v>
      </c>
      <c r="F25" s="7">
        <v>1</v>
      </c>
      <c r="G25" s="7">
        <v>0</v>
      </c>
      <c r="H25" s="7">
        <v>1</v>
      </c>
    </row>
    <row r="26" spans="1:8">
      <c r="A26" s="55"/>
      <c r="B26" s="30" t="s">
        <v>22</v>
      </c>
      <c r="C26" s="29">
        <v>16</v>
      </c>
      <c r="D26" s="29">
        <v>1</v>
      </c>
      <c r="E26" s="29">
        <v>41</v>
      </c>
      <c r="F26" s="29">
        <v>40</v>
      </c>
      <c r="G26" s="29">
        <v>57</v>
      </c>
      <c r="H26" s="29">
        <v>63</v>
      </c>
    </row>
    <row r="27" spans="1:8">
      <c r="A27" s="55"/>
      <c r="B27" s="30" t="s">
        <v>24</v>
      </c>
      <c r="C27" s="29">
        <v>8</v>
      </c>
      <c r="D27" s="29">
        <v>3</v>
      </c>
      <c r="E27" s="29">
        <v>32</v>
      </c>
      <c r="F27" s="29">
        <v>27</v>
      </c>
      <c r="G27" s="29">
        <v>36</v>
      </c>
      <c r="H27" s="29">
        <v>28</v>
      </c>
    </row>
    <row r="28" spans="1:8">
      <c r="A28" s="55"/>
      <c r="B28" s="30" t="s">
        <v>26</v>
      </c>
      <c r="C28" s="29">
        <v>2</v>
      </c>
      <c r="D28" s="29">
        <v>1</v>
      </c>
      <c r="E28" s="29">
        <v>2</v>
      </c>
      <c r="F28" s="29">
        <v>2</v>
      </c>
      <c r="G28" s="29">
        <v>6</v>
      </c>
      <c r="H28" s="29">
        <v>5</v>
      </c>
    </row>
    <row r="29" spans="1:8">
      <c r="A29" s="55"/>
      <c r="B29" s="28" t="s">
        <v>28</v>
      </c>
      <c r="C29" s="29"/>
      <c r="D29" s="29"/>
      <c r="E29" s="29">
        <v>18</v>
      </c>
      <c r="F29" s="29">
        <v>0</v>
      </c>
      <c r="G29" s="29">
        <v>29</v>
      </c>
      <c r="H29" s="29">
        <v>2</v>
      </c>
    </row>
    <row r="30" spans="1:8">
      <c r="A30" s="55"/>
      <c r="B30" s="30" t="s">
        <v>30</v>
      </c>
      <c r="C30" s="29">
        <v>1</v>
      </c>
      <c r="D30" s="29">
        <v>0</v>
      </c>
      <c r="E30" s="29">
        <v>12</v>
      </c>
      <c r="F30" s="29">
        <v>0</v>
      </c>
      <c r="G30" s="29">
        <v>19</v>
      </c>
      <c r="H30" s="29">
        <v>0</v>
      </c>
    </row>
    <row r="31" spans="1:8">
      <c r="A31" s="55"/>
      <c r="B31" s="37" t="s">
        <v>31</v>
      </c>
      <c r="C31" s="29"/>
      <c r="D31" s="29"/>
      <c r="E31" s="29">
        <v>3</v>
      </c>
      <c r="F31" s="29">
        <v>2</v>
      </c>
      <c r="G31" s="29">
        <v>1</v>
      </c>
      <c r="H31" s="29">
        <v>2</v>
      </c>
    </row>
    <row r="32" spans="1:8">
      <c r="A32" s="55"/>
      <c r="B32" s="8" t="s">
        <v>50</v>
      </c>
      <c r="C32" s="9">
        <f>SUM(C21:C30)</f>
        <v>7863</v>
      </c>
      <c r="D32" s="9">
        <f>SUM(D21:D30)</f>
        <v>9786</v>
      </c>
      <c r="E32" s="9">
        <f>SUM(E21:E31)</f>
        <v>4083</v>
      </c>
      <c r="F32" s="9">
        <f>SUM(F21:F31)</f>
        <v>4798</v>
      </c>
      <c r="G32" s="9">
        <f t="shared" ref="G32:H32" si="1">SUM(G21:G31)</f>
        <v>3256</v>
      </c>
      <c r="H32" s="9">
        <f t="shared" si="1"/>
        <v>3645</v>
      </c>
    </row>
    <row r="33" spans="1:8" ht="7.15" customHeight="1">
      <c r="A33" s="10"/>
      <c r="B33" s="11"/>
      <c r="C33" s="12"/>
      <c r="D33" s="12"/>
      <c r="E33" s="12"/>
      <c r="F33" s="12"/>
      <c r="G33" s="12"/>
      <c r="H33" s="12"/>
    </row>
    <row r="34" spans="1:8">
      <c r="A34" s="10"/>
      <c r="B34" s="13" t="s">
        <v>51</v>
      </c>
      <c r="C34" s="56">
        <f>D32/C32</f>
        <v>1.2445631438382296</v>
      </c>
      <c r="D34" s="57"/>
      <c r="E34" s="56">
        <f>F32/E32</f>
        <v>1.1751163360274308</v>
      </c>
      <c r="F34" s="57"/>
      <c r="G34" s="56">
        <f>H32/G32</f>
        <v>1.1194717444717446</v>
      </c>
      <c r="H34" s="57"/>
    </row>
    <row r="35" spans="1:8">
      <c r="C35" s="12"/>
      <c r="D35" s="12"/>
      <c r="E35" s="12"/>
      <c r="F35" s="12"/>
      <c r="G35" s="12"/>
      <c r="H35" s="12"/>
    </row>
    <row r="36" spans="1:8">
      <c r="A36" s="55" t="s">
        <v>54</v>
      </c>
      <c r="B36" s="6" t="s">
        <v>44</v>
      </c>
      <c r="C36" s="7">
        <v>1853</v>
      </c>
      <c r="D36" s="7">
        <v>2252</v>
      </c>
      <c r="E36" s="7">
        <v>1703</v>
      </c>
      <c r="F36" s="7">
        <v>1778</v>
      </c>
      <c r="G36" s="7">
        <v>1504</v>
      </c>
      <c r="H36" s="7">
        <v>1655</v>
      </c>
    </row>
    <row r="37" spans="1:8">
      <c r="A37" s="55"/>
      <c r="B37" s="6" t="s">
        <v>46</v>
      </c>
      <c r="C37" s="7">
        <v>182</v>
      </c>
      <c r="D37" s="7">
        <v>327</v>
      </c>
      <c r="E37" s="7">
        <v>681</v>
      </c>
      <c r="F37" s="7">
        <v>1481</v>
      </c>
      <c r="G37" s="7">
        <v>197</v>
      </c>
      <c r="H37" s="7">
        <v>531</v>
      </c>
    </row>
    <row r="38" spans="1:8">
      <c r="A38" s="55"/>
      <c r="B38" s="6" t="s">
        <v>47</v>
      </c>
      <c r="C38" s="7">
        <v>56</v>
      </c>
      <c r="D38" s="7">
        <v>98</v>
      </c>
      <c r="E38" s="7">
        <v>0</v>
      </c>
      <c r="F38" s="7">
        <v>0</v>
      </c>
      <c r="G38" s="7">
        <v>0</v>
      </c>
      <c r="H38" s="7">
        <v>2</v>
      </c>
    </row>
    <row r="39" spans="1:8">
      <c r="A39" s="55"/>
      <c r="B39" s="6" t="s">
        <v>48</v>
      </c>
      <c r="C39" s="7">
        <v>41</v>
      </c>
      <c r="D39" s="7">
        <v>63</v>
      </c>
      <c r="E39" s="7">
        <v>0</v>
      </c>
      <c r="F39" s="7">
        <v>46</v>
      </c>
      <c r="G39" s="7">
        <v>0</v>
      </c>
      <c r="H39" s="7">
        <v>69</v>
      </c>
    </row>
    <row r="40" spans="1:8">
      <c r="A40" s="55"/>
      <c r="B40" s="6" t="s">
        <v>49</v>
      </c>
      <c r="C40" s="7">
        <v>6</v>
      </c>
      <c r="D40" s="7">
        <v>6</v>
      </c>
      <c r="E40" s="7">
        <v>1</v>
      </c>
      <c r="F40" s="7">
        <v>2</v>
      </c>
      <c r="G40" s="7">
        <v>0</v>
      </c>
      <c r="H40" s="7">
        <v>6</v>
      </c>
    </row>
    <row r="41" spans="1:8">
      <c r="A41" s="55"/>
      <c r="B41" s="30" t="s">
        <v>22</v>
      </c>
      <c r="C41" s="29">
        <v>29</v>
      </c>
      <c r="D41" s="29">
        <v>10</v>
      </c>
      <c r="E41" s="29">
        <v>85</v>
      </c>
      <c r="F41" s="29">
        <v>86</v>
      </c>
      <c r="G41" s="29">
        <v>98</v>
      </c>
      <c r="H41" s="29">
        <v>93</v>
      </c>
    </row>
    <row r="42" spans="1:8">
      <c r="A42" s="55"/>
      <c r="B42" s="30" t="s">
        <v>24</v>
      </c>
      <c r="C42" s="29">
        <v>12</v>
      </c>
      <c r="D42" s="29">
        <v>3</v>
      </c>
      <c r="E42" s="29">
        <v>27</v>
      </c>
      <c r="F42" s="29">
        <v>23</v>
      </c>
      <c r="G42" s="29">
        <v>33</v>
      </c>
      <c r="H42" s="29">
        <v>34</v>
      </c>
    </row>
    <row r="43" spans="1:8">
      <c r="A43" s="55"/>
      <c r="B43" s="30" t="s">
        <v>26</v>
      </c>
      <c r="C43" s="29">
        <v>1</v>
      </c>
      <c r="D43" s="29">
        <v>1</v>
      </c>
      <c r="E43" s="29">
        <v>8</v>
      </c>
      <c r="F43" s="29">
        <v>5</v>
      </c>
      <c r="G43" s="29">
        <v>16</v>
      </c>
      <c r="H43" s="29">
        <v>12</v>
      </c>
    </row>
    <row r="44" spans="1:8">
      <c r="A44" s="55"/>
      <c r="B44" s="30" t="s">
        <v>28</v>
      </c>
      <c r="C44" s="29">
        <v>4</v>
      </c>
      <c r="D44" s="29">
        <v>0</v>
      </c>
      <c r="E44" s="29">
        <v>35</v>
      </c>
      <c r="F44" s="29">
        <v>0</v>
      </c>
      <c r="G44" s="29">
        <v>55</v>
      </c>
      <c r="H44" s="29">
        <v>10</v>
      </c>
    </row>
    <row r="45" spans="1:8">
      <c r="A45" s="55"/>
      <c r="B45" s="30" t="s">
        <v>30</v>
      </c>
      <c r="C45" s="29"/>
      <c r="D45" s="29"/>
      <c r="E45" s="29">
        <v>14</v>
      </c>
      <c r="F45" s="29">
        <v>0</v>
      </c>
      <c r="G45" s="29">
        <v>26</v>
      </c>
      <c r="H45" s="29">
        <v>0</v>
      </c>
    </row>
    <row r="46" spans="1:8">
      <c r="A46" s="55"/>
      <c r="B46" s="37" t="s">
        <v>31</v>
      </c>
      <c r="C46" s="29"/>
      <c r="D46" s="29"/>
      <c r="E46" s="29">
        <v>3</v>
      </c>
      <c r="F46" s="29">
        <v>0</v>
      </c>
      <c r="G46" s="29">
        <v>5</v>
      </c>
      <c r="H46" s="29">
        <v>4</v>
      </c>
    </row>
    <row r="47" spans="1:8">
      <c r="A47" s="55"/>
      <c r="B47" s="8" t="s">
        <v>50</v>
      </c>
      <c r="C47" s="9">
        <f>SUM(C36:C44)</f>
        <v>2184</v>
      </c>
      <c r="D47" s="9">
        <f>SUM(D36:D44)</f>
        <v>2760</v>
      </c>
      <c r="E47" s="9">
        <f>SUM(E36:E46)</f>
        <v>2557</v>
      </c>
      <c r="F47" s="9">
        <f>SUM(F36:F46)</f>
        <v>3421</v>
      </c>
      <c r="G47" s="9">
        <f t="shared" ref="G47:H47" si="2">SUM(G36:G46)</f>
        <v>1934</v>
      </c>
      <c r="H47" s="9">
        <f t="shared" si="2"/>
        <v>2416</v>
      </c>
    </row>
    <row r="48" spans="1:8" ht="7.15" customHeight="1">
      <c r="A48" s="10"/>
      <c r="B48" s="11"/>
      <c r="C48" s="12"/>
      <c r="D48" s="12"/>
      <c r="E48" s="12"/>
      <c r="F48" s="12"/>
      <c r="G48" s="12"/>
      <c r="H48" s="12"/>
    </row>
    <row r="49" spans="1:8">
      <c r="A49" s="10"/>
      <c r="B49" s="13" t="s">
        <v>51</v>
      </c>
      <c r="C49" s="56">
        <f>D47/C47</f>
        <v>1.2637362637362637</v>
      </c>
      <c r="D49" s="57"/>
      <c r="E49" s="56">
        <f>F47/E47</f>
        <v>1.3378959718420023</v>
      </c>
      <c r="F49" s="57"/>
      <c r="G49" s="56">
        <f>H47/G47</f>
        <v>1.2492244053774562</v>
      </c>
      <c r="H49" s="57"/>
    </row>
    <row r="50" spans="1:8">
      <c r="C50" s="12"/>
      <c r="D50" s="12"/>
      <c r="E50" s="12"/>
      <c r="F50" s="12"/>
      <c r="G50" s="12"/>
      <c r="H50" s="12"/>
    </row>
    <row r="51" spans="1:8">
      <c r="A51" s="55" t="s">
        <v>55</v>
      </c>
      <c r="B51" s="6" t="s">
        <v>44</v>
      </c>
      <c r="C51" s="7">
        <v>642</v>
      </c>
      <c r="D51" s="7">
        <v>690</v>
      </c>
      <c r="E51" s="7">
        <v>650</v>
      </c>
      <c r="F51" s="7">
        <v>646</v>
      </c>
      <c r="G51" s="7">
        <v>802</v>
      </c>
      <c r="H51" s="7">
        <v>714</v>
      </c>
    </row>
    <row r="52" spans="1:8">
      <c r="A52" s="55" t="s">
        <v>56</v>
      </c>
      <c r="B52" s="6" t="s">
        <v>46</v>
      </c>
      <c r="C52" s="7">
        <v>94</v>
      </c>
      <c r="D52" s="7">
        <v>141</v>
      </c>
      <c r="E52" s="7">
        <v>97</v>
      </c>
      <c r="F52" s="7">
        <v>138</v>
      </c>
      <c r="G52" s="7">
        <v>102</v>
      </c>
      <c r="H52" s="7">
        <v>118</v>
      </c>
    </row>
    <row r="53" spans="1:8">
      <c r="A53" s="55" t="s">
        <v>56</v>
      </c>
      <c r="B53" s="6" t="s">
        <v>47</v>
      </c>
      <c r="C53" s="7">
        <v>42</v>
      </c>
      <c r="D53" s="7">
        <v>60</v>
      </c>
      <c r="E53" s="7">
        <v>0</v>
      </c>
      <c r="F53" s="7">
        <v>4</v>
      </c>
      <c r="G53" s="7">
        <v>0</v>
      </c>
      <c r="H53" s="7">
        <v>0</v>
      </c>
    </row>
    <row r="54" spans="1:8">
      <c r="A54" s="55" t="s">
        <v>56</v>
      </c>
      <c r="B54" s="6" t="s">
        <v>48</v>
      </c>
      <c r="C54" s="7">
        <v>32</v>
      </c>
      <c r="D54" s="7">
        <v>37</v>
      </c>
      <c r="E54" s="7">
        <v>0</v>
      </c>
      <c r="F54" s="7">
        <v>43</v>
      </c>
      <c r="G54" s="7">
        <v>0</v>
      </c>
      <c r="H54" s="7">
        <v>16</v>
      </c>
    </row>
    <row r="55" spans="1:8">
      <c r="A55" s="55" t="s">
        <v>56</v>
      </c>
      <c r="B55" s="6" t="s">
        <v>49</v>
      </c>
      <c r="C55" s="7">
        <v>3</v>
      </c>
      <c r="D55" s="7">
        <v>5</v>
      </c>
      <c r="E55" s="6">
        <v>0</v>
      </c>
      <c r="F55" s="6">
        <v>0</v>
      </c>
      <c r="G55" s="7">
        <v>0</v>
      </c>
      <c r="H55" s="7">
        <v>0</v>
      </c>
    </row>
    <row r="56" spans="1:8">
      <c r="A56" s="55"/>
      <c r="B56" s="30" t="s">
        <v>22</v>
      </c>
      <c r="C56" s="29">
        <v>13</v>
      </c>
      <c r="D56" s="29">
        <v>3</v>
      </c>
      <c r="E56" s="7">
        <v>47</v>
      </c>
      <c r="F56" s="7">
        <v>38</v>
      </c>
      <c r="G56" s="29">
        <v>33</v>
      </c>
      <c r="H56" s="29">
        <v>41</v>
      </c>
    </row>
    <row r="57" spans="1:8">
      <c r="A57" s="55"/>
      <c r="B57" s="30" t="s">
        <v>24</v>
      </c>
      <c r="C57" s="29">
        <v>4</v>
      </c>
      <c r="D57" s="29">
        <v>0</v>
      </c>
      <c r="E57" s="29">
        <v>11</v>
      </c>
      <c r="F57" s="29">
        <v>7</v>
      </c>
      <c r="G57" s="29">
        <v>21</v>
      </c>
      <c r="H57" s="29">
        <v>18</v>
      </c>
    </row>
    <row r="58" spans="1:8">
      <c r="A58" s="55"/>
      <c r="B58" s="30" t="s">
        <v>26</v>
      </c>
      <c r="C58" s="29"/>
      <c r="D58" s="29"/>
      <c r="E58" s="29">
        <v>1</v>
      </c>
      <c r="F58" s="29">
        <v>0</v>
      </c>
      <c r="G58" s="29">
        <v>4</v>
      </c>
      <c r="H58" s="29">
        <v>3</v>
      </c>
    </row>
    <row r="59" spans="1:8">
      <c r="A59" s="55"/>
      <c r="B59" s="30" t="s">
        <v>28</v>
      </c>
      <c r="C59" s="29">
        <v>3</v>
      </c>
      <c r="D59" s="29">
        <v>0</v>
      </c>
      <c r="E59" s="29">
        <v>25</v>
      </c>
      <c r="F59" s="29">
        <v>2</v>
      </c>
      <c r="G59" s="29">
        <v>24</v>
      </c>
      <c r="H59" s="29">
        <v>9</v>
      </c>
    </row>
    <row r="60" spans="1:8">
      <c r="A60" s="55"/>
      <c r="B60" s="30" t="s">
        <v>30</v>
      </c>
      <c r="C60" s="29"/>
      <c r="D60" s="29"/>
      <c r="E60" s="29">
        <v>7</v>
      </c>
      <c r="F60" s="29">
        <v>0</v>
      </c>
      <c r="G60" s="29">
        <v>18</v>
      </c>
      <c r="H60" s="29">
        <v>0</v>
      </c>
    </row>
    <row r="61" spans="1:8">
      <c r="A61" s="55"/>
      <c r="B61" s="8" t="s">
        <v>50</v>
      </c>
      <c r="C61" s="9">
        <f>SUM(C51:C59)</f>
        <v>833</v>
      </c>
      <c r="D61" s="9">
        <f>SUM(D51:D59)</f>
        <v>936</v>
      </c>
      <c r="E61" s="9">
        <f>SUM(E51:E60)</f>
        <v>838</v>
      </c>
      <c r="F61" s="9">
        <f>SUM(F51:F60)</f>
        <v>878</v>
      </c>
      <c r="G61" s="9">
        <f t="shared" ref="G61:H61" si="3">SUM(G51:G60)</f>
        <v>1004</v>
      </c>
      <c r="H61" s="9">
        <f t="shared" si="3"/>
        <v>919</v>
      </c>
    </row>
    <row r="62" spans="1:8" ht="7.15" customHeight="1">
      <c r="A62" s="10"/>
      <c r="B62" s="11"/>
      <c r="C62" s="12"/>
      <c r="D62" s="12"/>
      <c r="E62" s="12"/>
      <c r="F62" s="12"/>
      <c r="G62" s="12"/>
      <c r="H62" s="12"/>
    </row>
    <row r="63" spans="1:8">
      <c r="A63" s="10"/>
      <c r="B63" s="13" t="s">
        <v>51</v>
      </c>
      <c r="C63" s="56">
        <f>D61/C61</f>
        <v>1.1236494597839135</v>
      </c>
      <c r="D63" s="57"/>
      <c r="E63" s="56">
        <f>F61/E61</f>
        <v>1.0477326968973748</v>
      </c>
      <c r="F63" s="57"/>
      <c r="G63" s="56">
        <f>H61/G61</f>
        <v>0.91533864541832666</v>
      </c>
      <c r="H63" s="57"/>
    </row>
    <row r="64" spans="1:8">
      <c r="C64" s="12"/>
      <c r="D64" s="12"/>
      <c r="E64" s="12"/>
      <c r="F64" s="12"/>
      <c r="G64" s="12"/>
      <c r="H64" s="12"/>
    </row>
    <row r="65" spans="1:8">
      <c r="A65" s="55" t="s">
        <v>57</v>
      </c>
      <c r="B65" s="6" t="s">
        <v>44</v>
      </c>
      <c r="C65" s="7">
        <v>422</v>
      </c>
      <c r="D65" s="7">
        <v>568</v>
      </c>
      <c r="E65" s="7">
        <v>428</v>
      </c>
      <c r="F65" s="7">
        <v>486</v>
      </c>
      <c r="G65" s="7">
        <v>529</v>
      </c>
      <c r="H65" s="7">
        <v>386</v>
      </c>
    </row>
    <row r="66" spans="1:8">
      <c r="A66" s="55"/>
      <c r="B66" s="6" t="s">
        <v>46</v>
      </c>
      <c r="C66" s="7">
        <v>51</v>
      </c>
      <c r="D66" s="7">
        <v>84</v>
      </c>
      <c r="E66" s="7">
        <v>57</v>
      </c>
      <c r="F66" s="7">
        <v>114</v>
      </c>
      <c r="G66" s="7">
        <v>69</v>
      </c>
      <c r="H66" s="7">
        <v>104</v>
      </c>
    </row>
    <row r="67" spans="1:8">
      <c r="A67" s="55"/>
      <c r="B67" s="6" t="s">
        <v>47</v>
      </c>
      <c r="C67" s="7">
        <v>22</v>
      </c>
      <c r="D67" s="7">
        <v>36</v>
      </c>
      <c r="E67" s="7">
        <v>0</v>
      </c>
      <c r="F67" s="7">
        <v>0</v>
      </c>
      <c r="G67" s="7">
        <v>0</v>
      </c>
      <c r="H67" s="7">
        <v>0</v>
      </c>
    </row>
    <row r="68" spans="1:8">
      <c r="A68" s="55"/>
      <c r="B68" s="6" t="s">
        <v>48</v>
      </c>
      <c r="C68" s="7">
        <v>11</v>
      </c>
      <c r="D68" s="7">
        <v>15</v>
      </c>
      <c r="E68" s="7">
        <v>0</v>
      </c>
      <c r="F68" s="7">
        <v>18</v>
      </c>
      <c r="G68" s="7">
        <v>0</v>
      </c>
      <c r="H68" s="7">
        <v>19</v>
      </c>
    </row>
    <row r="69" spans="1:8">
      <c r="A69" s="55"/>
      <c r="B69" s="6" t="s">
        <v>49</v>
      </c>
      <c r="C69" s="7">
        <v>0</v>
      </c>
      <c r="D69" s="7">
        <v>1</v>
      </c>
      <c r="E69" s="7">
        <v>0</v>
      </c>
      <c r="F69" s="7">
        <v>0</v>
      </c>
      <c r="G69" s="7">
        <v>0</v>
      </c>
      <c r="H69" s="7">
        <v>0</v>
      </c>
    </row>
    <row r="70" spans="1:8">
      <c r="A70" s="55"/>
      <c r="B70" s="28" t="s">
        <v>22</v>
      </c>
      <c r="C70" s="29">
        <v>7</v>
      </c>
      <c r="D70" s="29">
        <v>4</v>
      </c>
      <c r="E70" s="29">
        <v>43</v>
      </c>
      <c r="F70" s="29">
        <v>36</v>
      </c>
      <c r="G70" s="29">
        <v>41</v>
      </c>
      <c r="H70" s="29">
        <v>47</v>
      </c>
    </row>
    <row r="71" spans="1:8">
      <c r="A71" s="55"/>
      <c r="B71" s="28" t="s">
        <v>24</v>
      </c>
      <c r="C71" s="29">
        <v>1</v>
      </c>
      <c r="D71" s="29">
        <v>0</v>
      </c>
      <c r="E71" s="29">
        <v>7</v>
      </c>
      <c r="F71" s="29">
        <v>8</v>
      </c>
      <c r="G71" s="29">
        <v>9</v>
      </c>
      <c r="H71" s="29">
        <v>6</v>
      </c>
    </row>
    <row r="72" spans="1:8">
      <c r="A72" s="55"/>
      <c r="B72" s="30" t="s">
        <v>26</v>
      </c>
      <c r="C72" s="29"/>
      <c r="D72" s="29"/>
      <c r="E72" s="29">
        <v>1</v>
      </c>
      <c r="F72" s="29">
        <v>1</v>
      </c>
      <c r="G72" s="29">
        <v>4</v>
      </c>
      <c r="H72" s="29">
        <v>3</v>
      </c>
    </row>
    <row r="73" spans="1:8">
      <c r="A73" s="55"/>
      <c r="B73" s="30" t="s">
        <v>28</v>
      </c>
      <c r="C73" s="29"/>
      <c r="D73" s="29"/>
      <c r="E73" s="29">
        <v>16</v>
      </c>
      <c r="F73" s="29">
        <v>1</v>
      </c>
      <c r="G73" s="29">
        <v>10</v>
      </c>
      <c r="H73" s="29">
        <v>2</v>
      </c>
    </row>
    <row r="74" spans="1:8">
      <c r="A74" s="55"/>
      <c r="B74" s="30" t="s">
        <v>30</v>
      </c>
      <c r="C74" s="29"/>
      <c r="D74" s="29"/>
      <c r="E74" s="29">
        <v>6</v>
      </c>
      <c r="F74" s="29">
        <v>0</v>
      </c>
      <c r="G74" s="29">
        <v>6</v>
      </c>
      <c r="H74" s="29">
        <v>0</v>
      </c>
    </row>
    <row r="75" spans="1:8">
      <c r="A75" s="55"/>
      <c r="B75" s="8" t="s">
        <v>50</v>
      </c>
      <c r="C75" s="9">
        <f>SUM(C65:C71)</f>
        <v>514</v>
      </c>
      <c r="D75" s="9">
        <f>SUM(D65:D71)</f>
        <v>708</v>
      </c>
      <c r="E75" s="9">
        <f>SUM(E65:E74)</f>
        <v>558</v>
      </c>
      <c r="F75" s="9">
        <f>SUM(F65:F74)</f>
        <v>664</v>
      </c>
      <c r="G75" s="9">
        <f t="shared" ref="G75:H75" si="4">SUM(G65:G74)</f>
        <v>668</v>
      </c>
      <c r="H75" s="9">
        <f t="shared" si="4"/>
        <v>567</v>
      </c>
    </row>
    <row r="76" spans="1:8" ht="7.15" customHeight="1">
      <c r="A76" s="10"/>
      <c r="B76" s="11"/>
      <c r="C76" s="12"/>
      <c r="D76" s="12"/>
      <c r="E76" s="12"/>
      <c r="F76" s="12"/>
      <c r="G76" s="12"/>
      <c r="H76" s="12"/>
    </row>
    <row r="77" spans="1:8">
      <c r="A77" s="10"/>
      <c r="B77" s="13" t="s">
        <v>51</v>
      </c>
      <c r="C77" s="56">
        <f>D75/C75</f>
        <v>1.377431906614786</v>
      </c>
      <c r="D77" s="57"/>
      <c r="E77" s="56">
        <f>F75/E75</f>
        <v>1.1899641577060931</v>
      </c>
      <c r="F77" s="57"/>
      <c r="G77" s="56">
        <f>H75/G75</f>
        <v>0.84880239520958078</v>
      </c>
      <c r="H77" s="57"/>
    </row>
    <row r="78" spans="1:8">
      <c r="C78" s="12"/>
      <c r="D78" s="12"/>
      <c r="E78" s="12"/>
      <c r="F78" s="12"/>
      <c r="G78" s="12"/>
      <c r="H78" s="12"/>
    </row>
    <row r="79" spans="1:8">
      <c r="A79" s="55" t="s">
        <v>58</v>
      </c>
      <c r="B79" s="6" t="s">
        <v>44</v>
      </c>
      <c r="C79" s="7">
        <v>590</v>
      </c>
      <c r="D79" s="7">
        <v>724</v>
      </c>
      <c r="E79" s="7">
        <v>585</v>
      </c>
      <c r="F79" s="7">
        <v>561</v>
      </c>
      <c r="G79" s="7">
        <v>711</v>
      </c>
      <c r="H79" s="7">
        <v>624</v>
      </c>
    </row>
    <row r="80" spans="1:8">
      <c r="A80" s="55"/>
      <c r="B80" s="6" t="s">
        <v>46</v>
      </c>
      <c r="C80" s="7">
        <v>107</v>
      </c>
      <c r="D80" s="7">
        <v>235</v>
      </c>
      <c r="E80" s="7">
        <v>120</v>
      </c>
      <c r="F80" s="7">
        <v>241</v>
      </c>
      <c r="G80" s="7">
        <v>88</v>
      </c>
      <c r="H80" s="7">
        <v>197</v>
      </c>
    </row>
    <row r="81" spans="1:8">
      <c r="A81" s="55"/>
      <c r="B81" s="6" t="s">
        <v>47</v>
      </c>
      <c r="C81" s="7">
        <v>20</v>
      </c>
      <c r="D81" s="7">
        <v>29</v>
      </c>
      <c r="E81" s="7">
        <v>0</v>
      </c>
      <c r="F81" s="7">
        <v>3</v>
      </c>
      <c r="G81" s="7">
        <v>5</v>
      </c>
      <c r="H81" s="7">
        <v>4</v>
      </c>
    </row>
    <row r="82" spans="1:8">
      <c r="A82" s="55"/>
      <c r="B82" s="6" t="s">
        <v>48</v>
      </c>
      <c r="C82" s="7">
        <v>9</v>
      </c>
      <c r="D82" s="7">
        <v>35</v>
      </c>
      <c r="E82" s="7">
        <v>0</v>
      </c>
      <c r="F82" s="7">
        <v>40</v>
      </c>
      <c r="G82" s="7">
        <v>0</v>
      </c>
      <c r="H82" s="7">
        <v>30</v>
      </c>
    </row>
    <row r="83" spans="1:8">
      <c r="A83" s="55"/>
      <c r="B83" s="6" t="s">
        <v>49</v>
      </c>
      <c r="C83" s="7">
        <v>0</v>
      </c>
      <c r="D83" s="7">
        <v>5</v>
      </c>
      <c r="E83" s="7">
        <v>0</v>
      </c>
      <c r="F83" s="7">
        <v>3</v>
      </c>
      <c r="G83" s="7">
        <v>0</v>
      </c>
      <c r="H83" s="7">
        <v>1</v>
      </c>
    </row>
    <row r="84" spans="1:8">
      <c r="A84" s="55"/>
      <c r="B84" s="30" t="s">
        <v>22</v>
      </c>
      <c r="C84" s="29">
        <v>9</v>
      </c>
      <c r="D84" s="29">
        <v>4</v>
      </c>
      <c r="E84" s="29">
        <v>19</v>
      </c>
      <c r="F84" s="29">
        <v>21</v>
      </c>
      <c r="G84" s="29">
        <v>11</v>
      </c>
      <c r="H84" s="29">
        <v>10</v>
      </c>
    </row>
    <row r="85" spans="1:8">
      <c r="A85" s="55"/>
      <c r="B85" s="28" t="s">
        <v>24</v>
      </c>
      <c r="C85" s="29"/>
      <c r="D85" s="29"/>
      <c r="E85" s="29">
        <v>6</v>
      </c>
      <c r="F85" s="29">
        <v>3</v>
      </c>
      <c r="G85" s="29">
        <v>3</v>
      </c>
      <c r="H85" s="29">
        <v>4</v>
      </c>
    </row>
    <row r="86" spans="1:8">
      <c r="A86" s="55"/>
      <c r="B86" s="30" t="s">
        <v>26</v>
      </c>
      <c r="C86" s="29">
        <v>1</v>
      </c>
      <c r="D86" s="29">
        <v>0</v>
      </c>
      <c r="E86" s="29">
        <v>3</v>
      </c>
      <c r="F86" s="29">
        <v>3</v>
      </c>
      <c r="G86" s="29">
        <v>0</v>
      </c>
      <c r="H86" s="29">
        <v>1</v>
      </c>
    </row>
    <row r="87" spans="1:8">
      <c r="A87" s="55"/>
      <c r="B87" s="30" t="s">
        <v>28</v>
      </c>
      <c r="C87" s="29">
        <v>1</v>
      </c>
      <c r="D87" s="29">
        <v>0</v>
      </c>
      <c r="E87" s="29">
        <v>13</v>
      </c>
      <c r="F87" s="29">
        <v>1</v>
      </c>
      <c r="G87" s="29">
        <v>3</v>
      </c>
      <c r="H87" s="29">
        <v>3</v>
      </c>
    </row>
    <row r="88" spans="1:8">
      <c r="A88" s="55"/>
      <c r="B88" s="30" t="s">
        <v>30</v>
      </c>
      <c r="C88" s="29"/>
      <c r="D88" s="29"/>
      <c r="E88" s="29">
        <v>1</v>
      </c>
      <c r="F88" s="29">
        <v>0</v>
      </c>
      <c r="G88" s="29">
        <v>3</v>
      </c>
      <c r="H88" s="29">
        <v>0</v>
      </c>
    </row>
    <row r="89" spans="1:8">
      <c r="A89" s="55"/>
      <c r="B89" s="37" t="s">
        <v>31</v>
      </c>
      <c r="C89" s="29"/>
      <c r="D89" s="29"/>
      <c r="E89" s="29"/>
      <c r="F89" s="29"/>
      <c r="G89" s="29">
        <v>2</v>
      </c>
      <c r="H89" s="29">
        <v>0</v>
      </c>
    </row>
    <row r="90" spans="1:8">
      <c r="A90" s="55"/>
      <c r="B90" s="8" t="s">
        <v>50</v>
      </c>
      <c r="C90" s="9">
        <f>SUM(C79:C87)</f>
        <v>737</v>
      </c>
      <c r="D90" s="9">
        <f>SUM(D79:D87)</f>
        <v>1032</v>
      </c>
      <c r="E90" s="9">
        <f>SUM(E79:E88)</f>
        <v>747</v>
      </c>
      <c r="F90" s="9">
        <f>SUM(F79:F88)</f>
        <v>876</v>
      </c>
      <c r="G90" s="9">
        <f>SUM(G79:G89)</f>
        <v>826</v>
      </c>
      <c r="H90" s="9">
        <f>SUM(H79:H89)</f>
        <v>874</v>
      </c>
    </row>
    <row r="91" spans="1:8" ht="7.15" customHeight="1">
      <c r="A91" s="10"/>
      <c r="B91" s="11"/>
      <c r="C91" s="12"/>
      <c r="D91" s="12"/>
      <c r="E91" s="12"/>
      <c r="F91" s="12"/>
      <c r="G91" s="12"/>
      <c r="H91" s="12"/>
    </row>
    <row r="92" spans="1:8">
      <c r="A92" s="10"/>
      <c r="B92" s="13" t="s">
        <v>51</v>
      </c>
      <c r="C92" s="56">
        <f>D90/C90</f>
        <v>1.4002713704206242</v>
      </c>
      <c r="D92" s="57"/>
      <c r="E92" s="56">
        <f>F90/E90</f>
        <v>1.1726907630522088</v>
      </c>
      <c r="F92" s="57"/>
      <c r="G92" s="56">
        <f>H90/G90</f>
        <v>1.0581113801452784</v>
      </c>
      <c r="H92" s="57"/>
    </row>
    <row r="94" spans="1:8">
      <c r="A94" s="55" t="s">
        <v>59</v>
      </c>
      <c r="B94" s="6" t="s">
        <v>44</v>
      </c>
      <c r="C94" s="7">
        <v>945</v>
      </c>
      <c r="D94" s="7">
        <v>1105</v>
      </c>
      <c r="E94" s="7">
        <v>764</v>
      </c>
      <c r="F94" s="7">
        <v>861</v>
      </c>
      <c r="G94" s="7">
        <v>719</v>
      </c>
      <c r="H94" s="7">
        <v>620</v>
      </c>
    </row>
    <row r="95" spans="1:8">
      <c r="A95" s="55"/>
      <c r="B95" s="6" t="s">
        <v>46</v>
      </c>
      <c r="C95" s="7">
        <v>55</v>
      </c>
      <c r="D95" s="7">
        <v>89</v>
      </c>
      <c r="E95" s="7">
        <v>66</v>
      </c>
      <c r="F95" s="7">
        <v>40</v>
      </c>
      <c r="G95" s="7">
        <v>60</v>
      </c>
      <c r="H95" s="7">
        <v>98</v>
      </c>
    </row>
    <row r="96" spans="1:8">
      <c r="A96" s="55"/>
      <c r="B96" s="6" t="s">
        <v>47</v>
      </c>
      <c r="C96" s="7">
        <v>17</v>
      </c>
      <c r="D96" s="7">
        <v>26</v>
      </c>
      <c r="E96" s="7">
        <v>0</v>
      </c>
      <c r="F96" s="7">
        <v>1</v>
      </c>
      <c r="G96" s="7">
        <v>0</v>
      </c>
      <c r="H96" s="7">
        <v>0</v>
      </c>
    </row>
    <row r="97" spans="1:8">
      <c r="A97" s="55"/>
      <c r="B97" s="6" t="s">
        <v>48</v>
      </c>
      <c r="C97" s="7">
        <v>9</v>
      </c>
      <c r="D97" s="7">
        <v>18</v>
      </c>
      <c r="E97" s="7">
        <v>0</v>
      </c>
      <c r="F97" s="7">
        <v>9</v>
      </c>
      <c r="G97" s="7">
        <v>0</v>
      </c>
      <c r="H97" s="7">
        <v>18</v>
      </c>
    </row>
    <row r="98" spans="1:8">
      <c r="A98" s="55"/>
      <c r="B98" s="6" t="s">
        <v>49</v>
      </c>
      <c r="C98" s="7">
        <v>1</v>
      </c>
      <c r="D98" s="26">
        <v>1</v>
      </c>
      <c r="E98" s="7">
        <v>0</v>
      </c>
      <c r="F98" s="26">
        <v>0</v>
      </c>
      <c r="G98" s="7">
        <v>0</v>
      </c>
      <c r="H98" s="26">
        <v>1</v>
      </c>
    </row>
    <row r="99" spans="1:8">
      <c r="A99" s="55"/>
      <c r="B99" s="30" t="s">
        <v>22</v>
      </c>
      <c r="C99" s="29">
        <v>6</v>
      </c>
      <c r="D99" s="29">
        <v>0</v>
      </c>
      <c r="E99" s="29">
        <v>23</v>
      </c>
      <c r="F99" s="29">
        <v>14</v>
      </c>
      <c r="G99" s="29">
        <v>23</v>
      </c>
      <c r="H99" s="29">
        <v>27</v>
      </c>
    </row>
    <row r="100" spans="1:8">
      <c r="A100" s="55"/>
      <c r="B100" s="30" t="s">
        <v>24</v>
      </c>
      <c r="C100" s="29">
        <v>2</v>
      </c>
      <c r="D100" s="29">
        <v>1</v>
      </c>
      <c r="E100" s="29">
        <v>6</v>
      </c>
      <c r="F100" s="29">
        <v>4</v>
      </c>
      <c r="G100" s="29">
        <v>7</v>
      </c>
      <c r="H100" s="29">
        <v>7</v>
      </c>
    </row>
    <row r="101" spans="1:8">
      <c r="A101" s="55"/>
      <c r="B101" s="30" t="s">
        <v>26</v>
      </c>
      <c r="C101" s="29"/>
      <c r="D101" s="29"/>
      <c r="E101" s="29">
        <v>3</v>
      </c>
      <c r="F101" s="29">
        <v>0</v>
      </c>
      <c r="G101" s="29">
        <v>6</v>
      </c>
      <c r="H101" s="29">
        <v>2</v>
      </c>
    </row>
    <row r="102" spans="1:8">
      <c r="A102" s="55"/>
      <c r="B102" s="30" t="s">
        <v>28</v>
      </c>
      <c r="C102" s="29"/>
      <c r="D102" s="29"/>
      <c r="E102" s="29">
        <v>6</v>
      </c>
      <c r="F102" s="29">
        <v>0</v>
      </c>
      <c r="G102" s="29">
        <v>15</v>
      </c>
      <c r="H102" s="29">
        <v>1</v>
      </c>
    </row>
    <row r="103" spans="1:8">
      <c r="A103" s="55"/>
      <c r="B103" s="30" t="s">
        <v>30</v>
      </c>
      <c r="C103" s="29">
        <v>1</v>
      </c>
      <c r="D103" s="29">
        <v>0</v>
      </c>
      <c r="E103" s="29">
        <v>3</v>
      </c>
      <c r="F103" s="29">
        <v>0</v>
      </c>
      <c r="G103" s="29">
        <v>9</v>
      </c>
      <c r="H103" s="29">
        <v>0</v>
      </c>
    </row>
    <row r="104" spans="1:8">
      <c r="A104" s="55"/>
      <c r="B104" s="37" t="s">
        <v>31</v>
      </c>
      <c r="C104" s="29"/>
      <c r="D104" s="29"/>
      <c r="E104" s="29"/>
      <c r="F104" s="29"/>
      <c r="G104" s="29">
        <v>2</v>
      </c>
      <c r="H104" s="29">
        <v>1</v>
      </c>
    </row>
    <row r="105" spans="1:8">
      <c r="A105" s="55"/>
      <c r="B105" s="8" t="s">
        <v>50</v>
      </c>
      <c r="C105" s="9">
        <f>SUM(C94:C103)</f>
        <v>1036</v>
      </c>
      <c r="D105" s="9">
        <f>SUM(D94:D103)</f>
        <v>1240</v>
      </c>
      <c r="E105" s="9">
        <f>SUM(E94:E103)</f>
        <v>871</v>
      </c>
      <c r="F105" s="9">
        <f>SUM(F94:F103)</f>
        <v>929</v>
      </c>
      <c r="G105" s="9">
        <f>SUM(G94:G104)</f>
        <v>841</v>
      </c>
      <c r="H105" s="9">
        <f>SUM(H94:H104)</f>
        <v>775</v>
      </c>
    </row>
    <row r="106" spans="1:8" ht="7.15" customHeight="1">
      <c r="A106" s="10"/>
      <c r="B106" s="11"/>
      <c r="C106" s="12"/>
      <c r="D106" s="12"/>
      <c r="E106" s="12"/>
      <c r="F106" s="12"/>
      <c r="G106" s="12"/>
      <c r="H106" s="12"/>
    </row>
    <row r="107" spans="1:8">
      <c r="A107" s="10"/>
      <c r="B107" s="13" t="s">
        <v>51</v>
      </c>
      <c r="C107" s="56">
        <f>D105/C105</f>
        <v>1.196911196911197</v>
      </c>
      <c r="D107" s="57"/>
      <c r="E107" s="56">
        <f>F105/E105</f>
        <v>1.0665901262916189</v>
      </c>
      <c r="F107" s="57"/>
      <c r="G107" s="56">
        <f>H105/G105</f>
        <v>0.9215219976218787</v>
      </c>
      <c r="H107" s="57"/>
    </row>
    <row r="108" spans="1:8" ht="27" customHeight="1">
      <c r="A108" s="2"/>
    </row>
    <row r="109" spans="1:8" ht="12.75" customHeight="1">
      <c r="A109" s="53" t="s">
        <v>60</v>
      </c>
    </row>
    <row r="110" spans="1:8">
      <c r="A110" s="53" t="s">
        <v>61</v>
      </c>
    </row>
  </sheetData>
  <mergeCells count="28">
    <mergeCell ref="C107:D107"/>
    <mergeCell ref="C63:D63"/>
    <mergeCell ref="C77:D77"/>
    <mergeCell ref="C49:D49"/>
    <mergeCell ref="G107:H107"/>
    <mergeCell ref="G63:H63"/>
    <mergeCell ref="G77:H77"/>
    <mergeCell ref="E63:F63"/>
    <mergeCell ref="E77:F77"/>
    <mergeCell ref="E92:F92"/>
    <mergeCell ref="E107:F107"/>
    <mergeCell ref="A7:A17"/>
    <mergeCell ref="A21:A32"/>
    <mergeCell ref="A36:A47"/>
    <mergeCell ref="E19:F19"/>
    <mergeCell ref="E34:F34"/>
    <mergeCell ref="C19:D19"/>
    <mergeCell ref="C34:D34"/>
    <mergeCell ref="A51:A61"/>
    <mergeCell ref="A94:A105"/>
    <mergeCell ref="A65:A75"/>
    <mergeCell ref="A79:A90"/>
    <mergeCell ref="G19:H19"/>
    <mergeCell ref="G34:H34"/>
    <mergeCell ref="G49:H49"/>
    <mergeCell ref="G92:H92"/>
    <mergeCell ref="E49:F49"/>
    <mergeCell ref="C92:D92"/>
  </mergeCells>
  <conditionalFormatting sqref="C19:H19 C34:H34 C49:H49 C63:H63 C77:H77 C92:H92 C107:H107">
    <cfRule type="cellIs" dxfId="15" priority="13" operator="greaterThan">
      <formula>1</formula>
    </cfRule>
    <cfRule type="cellIs" dxfId="14" priority="1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showGridLines="0" zoomScale="80" zoomScaleNormal="80" workbookViewId="0">
      <selection activeCell="I6" sqref="I6:I13"/>
    </sheetView>
  </sheetViews>
  <sheetFormatPr defaultColWidth="9.140625" defaultRowHeight="12.75"/>
  <cols>
    <col min="1" max="1" width="24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6" ht="15.75">
      <c r="A1" s="1" t="s">
        <v>32</v>
      </c>
    </row>
    <row r="2" spans="1:6" ht="15">
      <c r="A2" s="3" t="s">
        <v>62</v>
      </c>
    </row>
    <row r="3" spans="1:6">
      <c r="A3" s="4" t="s">
        <v>34</v>
      </c>
    </row>
    <row r="4" spans="1:6">
      <c r="A4" s="41" t="s">
        <v>63</v>
      </c>
    </row>
    <row r="6" spans="1:6" ht="44.25" customHeight="1">
      <c r="A6" s="5" t="s">
        <v>7</v>
      </c>
      <c r="B6" s="5" t="s">
        <v>36</v>
      </c>
      <c r="C6" s="40" t="s">
        <v>64</v>
      </c>
      <c r="D6" s="40" t="s">
        <v>65</v>
      </c>
      <c r="E6" s="14"/>
      <c r="F6" s="25" t="s">
        <v>66</v>
      </c>
    </row>
    <row r="7" spans="1:6" s="20" customFormat="1" ht="27" customHeight="1">
      <c r="A7" s="15" t="s">
        <v>43</v>
      </c>
      <c r="B7" s="16" t="s">
        <v>50</v>
      </c>
      <c r="C7" s="17">
        <v>1682</v>
      </c>
      <c r="D7" s="17">
        <v>996</v>
      </c>
      <c r="E7" s="18"/>
      <c r="F7" s="19">
        <f>(D7-C7)/C7</f>
        <v>-0.40784780023781214</v>
      </c>
    </row>
    <row r="8" spans="1:6" ht="14.45" customHeight="1">
      <c r="A8" s="21"/>
      <c r="B8" s="11"/>
      <c r="C8" s="22"/>
      <c r="D8" s="22"/>
      <c r="E8" s="22"/>
      <c r="F8" s="23"/>
    </row>
    <row r="9" spans="1:6" ht="27" customHeight="1">
      <c r="A9" s="15" t="s">
        <v>52</v>
      </c>
      <c r="B9" s="16" t="s">
        <v>50</v>
      </c>
      <c r="C9" s="17">
        <v>4363</v>
      </c>
      <c r="D9" s="17">
        <v>1698</v>
      </c>
      <c r="E9" s="18"/>
      <c r="F9" s="19">
        <f>(D9-C9)/C9</f>
        <v>-0.6108182443272977</v>
      </c>
    </row>
    <row r="10" spans="1:6">
      <c r="C10" s="12"/>
      <c r="D10" s="12"/>
      <c r="E10" s="12"/>
      <c r="F10" s="12"/>
    </row>
    <row r="11" spans="1:6" s="20" customFormat="1" ht="27" customHeight="1">
      <c r="A11" s="15" t="s">
        <v>54</v>
      </c>
      <c r="B11" s="16" t="s">
        <v>50</v>
      </c>
      <c r="C11" s="17">
        <v>3668</v>
      </c>
      <c r="D11" s="17">
        <v>2601</v>
      </c>
      <c r="E11" s="18"/>
      <c r="F11" s="19">
        <f>(D11-C11)/C11</f>
        <v>-0.29089422028353323</v>
      </c>
    </row>
    <row r="12" spans="1:6">
      <c r="C12" s="12"/>
      <c r="D12" s="12"/>
      <c r="E12" s="12"/>
    </row>
    <row r="13" spans="1:6" s="20" customFormat="1" ht="27" customHeight="1">
      <c r="A13" s="15" t="s">
        <v>55</v>
      </c>
      <c r="B13" s="16" t="s">
        <v>50</v>
      </c>
      <c r="C13" s="17">
        <v>674</v>
      </c>
      <c r="D13" s="17">
        <v>724</v>
      </c>
      <c r="E13" s="18"/>
      <c r="F13" s="19">
        <f>(D13-C13)/C13</f>
        <v>7.418397626112759E-2</v>
      </c>
    </row>
    <row r="14" spans="1:6">
      <c r="C14" s="12"/>
      <c r="D14" s="12"/>
      <c r="E14" s="12"/>
    </row>
    <row r="15" spans="1:6" s="20" customFormat="1" ht="27" customHeight="1">
      <c r="A15" s="15" t="s">
        <v>57</v>
      </c>
      <c r="B15" s="16" t="s">
        <v>50</v>
      </c>
      <c r="C15" s="17">
        <v>1196</v>
      </c>
      <c r="D15" s="17">
        <v>1095</v>
      </c>
      <c r="E15" s="18"/>
      <c r="F15" s="19">
        <f>(D15-C15)/C15</f>
        <v>-8.4448160535117056E-2</v>
      </c>
    </row>
    <row r="16" spans="1:6">
      <c r="C16" s="12"/>
      <c r="D16" s="12"/>
      <c r="E16" s="12"/>
    </row>
    <row r="17" spans="1:6" s="20" customFormat="1" ht="27" customHeight="1">
      <c r="A17" s="15" t="s">
        <v>58</v>
      </c>
      <c r="B17" s="16" t="s">
        <v>50</v>
      </c>
      <c r="C17" s="17">
        <v>1026</v>
      </c>
      <c r="D17" s="17">
        <v>818</v>
      </c>
      <c r="E17" s="18"/>
      <c r="F17" s="19">
        <f>(D17-C17)/C17</f>
        <v>-0.20272904483430798</v>
      </c>
    </row>
    <row r="19" spans="1:6" s="20" customFormat="1" ht="27" customHeight="1">
      <c r="A19" s="15" t="s">
        <v>59</v>
      </c>
      <c r="B19" s="16" t="s">
        <v>50</v>
      </c>
      <c r="C19" s="17">
        <v>1036</v>
      </c>
      <c r="D19" s="17">
        <v>902</v>
      </c>
      <c r="E19" s="18"/>
      <c r="F19" s="19">
        <f>(D19-C19)/C19</f>
        <v>-0.12934362934362933</v>
      </c>
    </row>
    <row r="20" spans="1:6" ht="21.75" customHeight="1">
      <c r="A20" s="53" t="s">
        <v>60</v>
      </c>
    </row>
    <row r="21" spans="1:6">
      <c r="A21" s="53" t="s">
        <v>61</v>
      </c>
    </row>
  </sheetData>
  <conditionalFormatting sqref="F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00C89-C830-4572-9044-4A22CCCFAF16}">
  <dimension ref="A1:O119"/>
  <sheetViews>
    <sheetView showGridLines="0" workbookViewId="0">
      <selection activeCell="A118" sqref="A118:A119"/>
    </sheetView>
  </sheetViews>
  <sheetFormatPr defaultColWidth="9.140625" defaultRowHeight="12.75"/>
  <cols>
    <col min="1" max="1" width="24.28515625" style="43" customWidth="1"/>
    <col min="2" max="2" width="44.42578125" style="43" customWidth="1"/>
    <col min="3" max="16384" width="9.140625" style="43"/>
  </cols>
  <sheetData>
    <row r="1" spans="1:15" ht="15.75">
      <c r="A1" s="42" t="s">
        <v>32</v>
      </c>
    </row>
    <row r="2" spans="1:15" ht="15">
      <c r="A2" s="44" t="s">
        <v>67</v>
      </c>
    </row>
    <row r="3" spans="1:15">
      <c r="A3" s="45" t="s">
        <v>34</v>
      </c>
    </row>
    <row r="4" spans="1:15">
      <c r="A4" s="45" t="s">
        <v>63</v>
      </c>
    </row>
    <row r="7" spans="1:15" ht="25.5">
      <c r="A7" s="46" t="s">
        <v>7</v>
      </c>
      <c r="B7" s="46" t="s">
        <v>9</v>
      </c>
      <c r="C7" s="47" t="s">
        <v>68</v>
      </c>
      <c r="D7" s="48">
        <v>2014</v>
      </c>
      <c r="E7" s="47">
        <v>2015</v>
      </c>
      <c r="F7" s="47">
        <v>2016</v>
      </c>
      <c r="G7" s="47">
        <v>2017</v>
      </c>
      <c r="H7" s="47">
        <v>2018</v>
      </c>
      <c r="I7" s="47">
        <v>2019</v>
      </c>
      <c r="J7" s="47">
        <v>2020</v>
      </c>
      <c r="K7" s="47">
        <v>2021</v>
      </c>
      <c r="L7" s="47">
        <v>2022</v>
      </c>
      <c r="M7" s="47">
        <v>2023</v>
      </c>
      <c r="N7" s="47">
        <v>2024</v>
      </c>
      <c r="O7" s="47" t="s">
        <v>69</v>
      </c>
    </row>
    <row r="8" spans="1:15">
      <c r="A8" s="58" t="s">
        <v>52</v>
      </c>
      <c r="B8" s="49" t="s">
        <v>44</v>
      </c>
      <c r="C8" s="50">
        <v>4</v>
      </c>
      <c r="D8" s="50">
        <v>0</v>
      </c>
      <c r="E8" s="50">
        <v>1</v>
      </c>
      <c r="F8" s="50">
        <v>2</v>
      </c>
      <c r="G8" s="50">
        <v>1</v>
      </c>
      <c r="H8" s="50">
        <v>5</v>
      </c>
      <c r="I8" s="50">
        <v>8</v>
      </c>
      <c r="J8" s="50">
        <v>7</v>
      </c>
      <c r="K8" s="50">
        <v>5</v>
      </c>
      <c r="L8" s="50">
        <v>24</v>
      </c>
      <c r="M8" s="50">
        <v>59</v>
      </c>
      <c r="N8" s="50">
        <v>658</v>
      </c>
      <c r="O8" s="50">
        <v>774</v>
      </c>
    </row>
    <row r="9" spans="1:15">
      <c r="A9" s="59"/>
      <c r="B9" s="49" t="s">
        <v>46</v>
      </c>
      <c r="C9" s="50">
        <v>64</v>
      </c>
      <c r="D9" s="50">
        <v>22</v>
      </c>
      <c r="E9" s="50">
        <v>18</v>
      </c>
      <c r="F9" s="50">
        <v>21</v>
      </c>
      <c r="G9" s="50">
        <v>28</v>
      </c>
      <c r="H9" s="50">
        <v>13</v>
      </c>
      <c r="I9" s="50">
        <v>30</v>
      </c>
      <c r="J9" s="50">
        <v>31</v>
      </c>
      <c r="K9" s="50">
        <v>57</v>
      </c>
      <c r="L9" s="50">
        <v>70</v>
      </c>
      <c r="M9" s="50">
        <v>70</v>
      </c>
      <c r="N9" s="50">
        <v>115</v>
      </c>
      <c r="O9" s="50">
        <v>539</v>
      </c>
    </row>
    <row r="10" spans="1:15">
      <c r="A10" s="59"/>
      <c r="B10" s="49" t="s">
        <v>47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</row>
    <row r="11" spans="1:15">
      <c r="A11" s="59"/>
      <c r="B11" s="49" t="s">
        <v>70</v>
      </c>
      <c r="C11" s="50">
        <v>84</v>
      </c>
      <c r="D11" s="50">
        <v>10</v>
      </c>
      <c r="E11" s="50">
        <v>17</v>
      </c>
      <c r="F11" s="50">
        <v>18</v>
      </c>
      <c r="G11" s="50">
        <v>20</v>
      </c>
      <c r="H11" s="50">
        <v>20</v>
      </c>
      <c r="I11" s="50">
        <v>23</v>
      </c>
      <c r="J11" s="50">
        <v>19</v>
      </c>
      <c r="K11" s="50">
        <v>31</v>
      </c>
      <c r="L11" s="50">
        <v>26</v>
      </c>
      <c r="M11" s="50">
        <v>4</v>
      </c>
      <c r="N11" s="50">
        <v>0</v>
      </c>
      <c r="O11" s="50">
        <v>272</v>
      </c>
    </row>
    <row r="12" spans="1:15">
      <c r="A12" s="59"/>
      <c r="B12" s="49" t="s">
        <v>49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2</v>
      </c>
      <c r="L12" s="50">
        <v>2</v>
      </c>
      <c r="M12" s="50">
        <v>1</v>
      </c>
      <c r="N12" s="50">
        <v>0</v>
      </c>
      <c r="O12" s="50">
        <v>5</v>
      </c>
    </row>
    <row r="13" spans="1:15">
      <c r="A13" s="59"/>
      <c r="B13" s="49" t="s">
        <v>22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1</v>
      </c>
      <c r="N13" s="50">
        <v>9</v>
      </c>
      <c r="O13" s="50">
        <v>10</v>
      </c>
    </row>
    <row r="14" spans="1:15">
      <c r="A14" s="59"/>
      <c r="B14" s="49" t="s">
        <v>24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2</v>
      </c>
      <c r="N14" s="50">
        <v>17</v>
      </c>
      <c r="O14" s="50">
        <v>19</v>
      </c>
    </row>
    <row r="15" spans="1:15">
      <c r="A15" s="59"/>
      <c r="B15" s="49" t="s">
        <v>26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2</v>
      </c>
      <c r="O15" s="50">
        <v>2</v>
      </c>
    </row>
    <row r="16" spans="1:15">
      <c r="A16" s="59"/>
      <c r="B16" s="49" t="s">
        <v>28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16</v>
      </c>
      <c r="N16" s="50">
        <v>29</v>
      </c>
      <c r="O16" s="50">
        <v>45</v>
      </c>
    </row>
    <row r="17" spans="1:15">
      <c r="A17" s="59"/>
      <c r="B17" s="49" t="s">
        <v>30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1</v>
      </c>
      <c r="M17" s="50">
        <v>12</v>
      </c>
      <c r="N17" s="50">
        <v>19</v>
      </c>
      <c r="O17" s="50">
        <v>32</v>
      </c>
    </row>
    <row r="18" spans="1:15">
      <c r="A18" s="59"/>
      <c r="B18" s="49" t="s">
        <v>31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</row>
    <row r="19" spans="1:15">
      <c r="A19" s="59"/>
      <c r="B19" s="51" t="s">
        <v>71</v>
      </c>
      <c r="C19" s="52">
        <v>152</v>
      </c>
      <c r="D19" s="52">
        <v>32</v>
      </c>
      <c r="E19" s="52">
        <v>36</v>
      </c>
      <c r="F19" s="52">
        <v>41</v>
      </c>
      <c r="G19" s="52">
        <v>49</v>
      </c>
      <c r="H19" s="52">
        <v>38</v>
      </c>
      <c r="I19" s="52">
        <v>61</v>
      </c>
      <c r="J19" s="52">
        <v>57</v>
      </c>
      <c r="K19" s="52">
        <v>95</v>
      </c>
      <c r="L19" s="52">
        <v>123</v>
      </c>
      <c r="M19" s="52">
        <v>165</v>
      </c>
      <c r="N19" s="52">
        <v>849</v>
      </c>
      <c r="O19" s="52">
        <v>1698</v>
      </c>
    </row>
    <row r="20" spans="1:15">
      <c r="A20" s="60"/>
      <c r="B20" s="51" t="s">
        <v>72</v>
      </c>
      <c r="C20" s="38">
        <v>8.95170789163722E-2</v>
      </c>
      <c r="D20" s="38">
        <v>1.884570082449941E-2</v>
      </c>
      <c r="E20" s="38">
        <v>2.1201413427561839E-2</v>
      </c>
      <c r="F20" s="38">
        <v>2.4146054181389872E-2</v>
      </c>
      <c r="G20" s="38">
        <v>2.8857479387514724E-2</v>
      </c>
      <c r="H20" s="38">
        <v>2.237926972909305E-2</v>
      </c>
      <c r="I20" s="38">
        <v>3.5924617196702001E-2</v>
      </c>
      <c r="J20" s="38">
        <v>3.3568904593639579E-2</v>
      </c>
      <c r="K20" s="38">
        <v>5.5948174322732629E-2</v>
      </c>
      <c r="L20" s="38">
        <v>7.2438162544169613E-2</v>
      </c>
      <c r="M20" s="38">
        <v>9.7173144876325085E-2</v>
      </c>
      <c r="N20" s="38">
        <v>0.5</v>
      </c>
      <c r="O20" s="38">
        <v>1</v>
      </c>
    </row>
    <row r="21" spans="1:15"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3" spans="1:15" ht="25.5">
      <c r="A23" s="46" t="s">
        <v>7</v>
      </c>
      <c r="B23" s="46" t="s">
        <v>9</v>
      </c>
      <c r="C23" s="47" t="s">
        <v>68</v>
      </c>
      <c r="D23" s="48">
        <v>2014</v>
      </c>
      <c r="E23" s="47">
        <v>2015</v>
      </c>
      <c r="F23" s="47">
        <v>2016</v>
      </c>
      <c r="G23" s="47">
        <v>2017</v>
      </c>
      <c r="H23" s="47">
        <v>2018</v>
      </c>
      <c r="I23" s="47">
        <v>2019</v>
      </c>
      <c r="J23" s="47">
        <v>2020</v>
      </c>
      <c r="K23" s="47">
        <v>2021</v>
      </c>
      <c r="L23" s="47">
        <v>2022</v>
      </c>
      <c r="M23" s="47">
        <v>2023</v>
      </c>
      <c r="N23" s="47">
        <v>2024</v>
      </c>
      <c r="O23" s="47" t="s">
        <v>69</v>
      </c>
    </row>
    <row r="24" spans="1:15" ht="12.75" customHeight="1">
      <c r="A24" s="58" t="s">
        <v>43</v>
      </c>
      <c r="B24" s="49" t="s">
        <v>44</v>
      </c>
      <c r="C24" s="50">
        <v>2</v>
      </c>
      <c r="D24" s="50">
        <v>0</v>
      </c>
      <c r="E24" s="50">
        <v>1</v>
      </c>
      <c r="F24" s="50">
        <v>0</v>
      </c>
      <c r="G24" s="50">
        <v>0</v>
      </c>
      <c r="H24" s="50">
        <v>0</v>
      </c>
      <c r="I24" s="50">
        <v>0</v>
      </c>
      <c r="J24" s="50">
        <v>1</v>
      </c>
      <c r="K24" s="50">
        <v>4</v>
      </c>
      <c r="L24" s="50">
        <v>6</v>
      </c>
      <c r="M24" s="50">
        <v>29</v>
      </c>
      <c r="N24" s="50">
        <v>426</v>
      </c>
      <c r="O24" s="50">
        <v>469</v>
      </c>
    </row>
    <row r="25" spans="1:15">
      <c r="A25" s="59"/>
      <c r="B25" s="49" t="s">
        <v>46</v>
      </c>
      <c r="C25" s="50">
        <v>43</v>
      </c>
      <c r="D25" s="50">
        <v>1</v>
      </c>
      <c r="E25" s="50">
        <v>3</v>
      </c>
      <c r="F25" s="50">
        <v>4</v>
      </c>
      <c r="G25" s="50">
        <v>6</v>
      </c>
      <c r="H25" s="50">
        <v>14</v>
      </c>
      <c r="I25" s="50">
        <v>10</v>
      </c>
      <c r="J25" s="50">
        <v>15</v>
      </c>
      <c r="K25" s="50">
        <v>41</v>
      </c>
      <c r="L25" s="50">
        <v>47</v>
      </c>
      <c r="M25" s="50">
        <v>75</v>
      </c>
      <c r="N25" s="50">
        <v>95</v>
      </c>
      <c r="O25" s="50">
        <v>354</v>
      </c>
    </row>
    <row r="26" spans="1:15">
      <c r="A26" s="59"/>
      <c r="B26" s="49" t="s">
        <v>47</v>
      </c>
      <c r="C26" s="50">
        <v>0</v>
      </c>
      <c r="D26" s="50">
        <v>0</v>
      </c>
      <c r="E26" s="50">
        <v>0</v>
      </c>
      <c r="F26" s="50">
        <v>1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1</v>
      </c>
    </row>
    <row r="27" spans="1:15">
      <c r="A27" s="59"/>
      <c r="B27" s="49" t="s">
        <v>70</v>
      </c>
      <c r="C27" s="50">
        <v>55</v>
      </c>
      <c r="D27" s="50">
        <v>3</v>
      </c>
      <c r="E27" s="50">
        <v>7</v>
      </c>
      <c r="F27" s="50">
        <v>6</v>
      </c>
      <c r="G27" s="50">
        <v>11</v>
      </c>
      <c r="H27" s="50">
        <v>8</v>
      </c>
      <c r="I27" s="50">
        <v>9</v>
      </c>
      <c r="J27" s="50">
        <v>8</v>
      </c>
      <c r="K27" s="50">
        <v>9</v>
      </c>
      <c r="L27" s="50">
        <v>4</v>
      </c>
      <c r="M27" s="50">
        <v>0</v>
      </c>
      <c r="N27" s="50">
        <v>0</v>
      </c>
      <c r="O27" s="50">
        <v>120</v>
      </c>
    </row>
    <row r="28" spans="1:15">
      <c r="A28" s="59"/>
      <c r="B28" s="49" t="s">
        <v>49</v>
      </c>
      <c r="C28" s="50">
        <v>1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1</v>
      </c>
    </row>
    <row r="29" spans="1:15">
      <c r="A29" s="59"/>
      <c r="B29" s="49" t="s">
        <v>22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6</v>
      </c>
      <c r="O29" s="50">
        <v>6</v>
      </c>
    </row>
    <row r="30" spans="1:15">
      <c r="A30" s="59"/>
      <c r="B30" s="49" t="s">
        <v>24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3</v>
      </c>
      <c r="O30" s="50">
        <v>3</v>
      </c>
    </row>
    <row r="31" spans="1:15">
      <c r="A31" s="59"/>
      <c r="B31" s="49" t="s">
        <v>26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1</v>
      </c>
      <c r="O31" s="50">
        <v>1</v>
      </c>
    </row>
    <row r="32" spans="1:15">
      <c r="A32" s="59"/>
      <c r="B32" s="49" t="s">
        <v>28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1</v>
      </c>
      <c r="M32" s="50">
        <v>7</v>
      </c>
      <c r="N32" s="50">
        <v>15</v>
      </c>
      <c r="O32" s="50">
        <v>23</v>
      </c>
    </row>
    <row r="33" spans="1:15">
      <c r="A33" s="59"/>
      <c r="B33" s="49" t="s">
        <v>30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3</v>
      </c>
      <c r="M33" s="50">
        <v>4</v>
      </c>
      <c r="N33" s="50">
        <v>11</v>
      </c>
      <c r="O33" s="50">
        <v>18</v>
      </c>
    </row>
    <row r="34" spans="1:15">
      <c r="A34" s="59"/>
      <c r="B34" s="49" t="s">
        <v>31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</row>
    <row r="35" spans="1:15">
      <c r="A35" s="59"/>
      <c r="B35" s="51" t="s">
        <v>71</v>
      </c>
      <c r="C35" s="52">
        <v>101</v>
      </c>
      <c r="D35" s="52">
        <v>4</v>
      </c>
      <c r="E35" s="52">
        <v>11</v>
      </c>
      <c r="F35" s="52">
        <v>11</v>
      </c>
      <c r="G35" s="52">
        <v>17</v>
      </c>
      <c r="H35" s="52">
        <v>22</v>
      </c>
      <c r="I35" s="52">
        <v>19</v>
      </c>
      <c r="J35" s="52">
        <v>24</v>
      </c>
      <c r="K35" s="52">
        <v>54</v>
      </c>
      <c r="L35" s="52">
        <v>61</v>
      </c>
      <c r="M35" s="52">
        <v>115</v>
      </c>
      <c r="N35" s="52">
        <v>557</v>
      </c>
      <c r="O35" s="52">
        <v>996</v>
      </c>
    </row>
    <row r="36" spans="1:15">
      <c r="A36" s="60"/>
      <c r="B36" s="51" t="s">
        <v>72</v>
      </c>
      <c r="C36" s="38">
        <v>0.10140562248995984</v>
      </c>
      <c r="D36" s="38">
        <v>4.0160642570281121E-3</v>
      </c>
      <c r="E36" s="38">
        <v>1.104417670682731E-2</v>
      </c>
      <c r="F36" s="38">
        <v>1.104417670682731E-2</v>
      </c>
      <c r="G36" s="38">
        <v>1.7068273092369479E-2</v>
      </c>
      <c r="H36" s="38">
        <v>2.2088353413654619E-2</v>
      </c>
      <c r="I36" s="38">
        <v>1.9076305220883535E-2</v>
      </c>
      <c r="J36" s="38">
        <v>2.4096385542168676E-2</v>
      </c>
      <c r="K36" s="38">
        <v>5.4216867469879519E-2</v>
      </c>
      <c r="L36" s="38">
        <v>6.1244979919678713E-2</v>
      </c>
      <c r="M36" s="38">
        <v>0.11546184738955824</v>
      </c>
      <c r="N36" s="38">
        <v>0.55923694779116462</v>
      </c>
      <c r="O36" s="38">
        <v>1</v>
      </c>
    </row>
    <row r="39" spans="1:15" ht="25.5">
      <c r="A39" s="46" t="s">
        <v>7</v>
      </c>
      <c r="B39" s="46" t="s">
        <v>9</v>
      </c>
      <c r="C39" s="47" t="s">
        <v>68</v>
      </c>
      <c r="D39" s="48">
        <v>2014</v>
      </c>
      <c r="E39" s="47">
        <v>2015</v>
      </c>
      <c r="F39" s="47">
        <v>2016</v>
      </c>
      <c r="G39" s="47">
        <v>2017</v>
      </c>
      <c r="H39" s="47">
        <v>2018</v>
      </c>
      <c r="I39" s="47">
        <v>2019</v>
      </c>
      <c r="J39" s="47">
        <v>2020</v>
      </c>
      <c r="K39" s="47">
        <v>2021</v>
      </c>
      <c r="L39" s="47">
        <v>2022</v>
      </c>
      <c r="M39" s="47">
        <v>2023</v>
      </c>
      <c r="N39" s="47">
        <v>2024</v>
      </c>
      <c r="O39" s="47" t="s">
        <v>69</v>
      </c>
    </row>
    <row r="40" spans="1:15">
      <c r="A40" s="58" t="s">
        <v>54</v>
      </c>
      <c r="B40" s="49" t="s">
        <v>44</v>
      </c>
      <c r="C40" s="50">
        <v>8</v>
      </c>
      <c r="D40" s="50">
        <v>6</v>
      </c>
      <c r="E40" s="50">
        <v>10</v>
      </c>
      <c r="F40" s="50">
        <v>13</v>
      </c>
      <c r="G40" s="50">
        <v>8</v>
      </c>
      <c r="H40" s="50">
        <v>6</v>
      </c>
      <c r="I40" s="50">
        <v>5</v>
      </c>
      <c r="J40" s="50">
        <v>3</v>
      </c>
      <c r="K40" s="50">
        <v>4</v>
      </c>
      <c r="L40" s="50">
        <v>6</v>
      </c>
      <c r="M40" s="50">
        <v>54</v>
      </c>
      <c r="N40" s="50">
        <v>402</v>
      </c>
      <c r="O40" s="50">
        <v>525</v>
      </c>
    </row>
    <row r="41" spans="1:15">
      <c r="A41" s="59"/>
      <c r="B41" s="49" t="s">
        <v>46</v>
      </c>
      <c r="C41" s="50">
        <v>484</v>
      </c>
      <c r="D41" s="50">
        <v>89</v>
      </c>
      <c r="E41" s="50">
        <v>79</v>
      </c>
      <c r="F41" s="50">
        <v>76</v>
      </c>
      <c r="G41" s="50">
        <v>75</v>
      </c>
      <c r="H41" s="50">
        <v>71</v>
      </c>
      <c r="I41" s="50">
        <v>59</v>
      </c>
      <c r="J41" s="50">
        <v>60</v>
      </c>
      <c r="K41" s="50">
        <v>102</v>
      </c>
      <c r="L41" s="50">
        <v>92</v>
      </c>
      <c r="M41" s="50">
        <v>104</v>
      </c>
      <c r="N41" s="50">
        <v>171</v>
      </c>
      <c r="O41" s="50">
        <v>1462</v>
      </c>
    </row>
    <row r="42" spans="1:15">
      <c r="A42" s="59"/>
      <c r="B42" s="49" t="s">
        <v>47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1</v>
      </c>
      <c r="K42" s="50">
        <v>0</v>
      </c>
      <c r="L42" s="50">
        <v>0</v>
      </c>
      <c r="M42" s="50">
        <v>0</v>
      </c>
      <c r="N42" s="50">
        <v>0</v>
      </c>
      <c r="O42" s="50">
        <v>1</v>
      </c>
    </row>
    <row r="43" spans="1:15">
      <c r="A43" s="59"/>
      <c r="B43" s="49" t="s">
        <v>70</v>
      </c>
      <c r="C43" s="50">
        <v>193</v>
      </c>
      <c r="D43" s="50">
        <v>22</v>
      </c>
      <c r="E43" s="50">
        <v>32</v>
      </c>
      <c r="F43" s="50">
        <v>29</v>
      </c>
      <c r="G43" s="50">
        <v>9</v>
      </c>
      <c r="H43" s="50">
        <v>22</v>
      </c>
      <c r="I43" s="50">
        <v>21</v>
      </c>
      <c r="J43" s="50">
        <v>28</v>
      </c>
      <c r="K43" s="50">
        <v>23</v>
      </c>
      <c r="L43" s="50">
        <v>29</v>
      </c>
      <c r="M43" s="50">
        <v>0</v>
      </c>
      <c r="N43" s="50">
        <v>0</v>
      </c>
      <c r="O43" s="50">
        <v>408</v>
      </c>
    </row>
    <row r="44" spans="1:15">
      <c r="A44" s="59"/>
      <c r="B44" s="49" t="s">
        <v>49</v>
      </c>
      <c r="C44" s="50">
        <v>22</v>
      </c>
      <c r="D44" s="50">
        <v>4</v>
      </c>
      <c r="E44" s="50">
        <v>1</v>
      </c>
      <c r="F44" s="50">
        <v>2</v>
      </c>
      <c r="G44" s="50">
        <v>1</v>
      </c>
      <c r="H44" s="50">
        <v>1</v>
      </c>
      <c r="I44" s="50">
        <v>0</v>
      </c>
      <c r="J44" s="50">
        <v>0</v>
      </c>
      <c r="K44" s="50">
        <v>0</v>
      </c>
      <c r="L44" s="50">
        <v>1</v>
      </c>
      <c r="M44" s="50">
        <v>0</v>
      </c>
      <c r="N44" s="50">
        <v>0</v>
      </c>
      <c r="O44" s="50">
        <v>32</v>
      </c>
    </row>
    <row r="45" spans="1:15">
      <c r="A45" s="59"/>
      <c r="B45" s="49" t="s">
        <v>22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26</v>
      </c>
      <c r="O45" s="50">
        <v>26</v>
      </c>
    </row>
    <row r="46" spans="1:15">
      <c r="A46" s="59"/>
      <c r="B46" s="49" t="s">
        <v>24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11</v>
      </c>
      <c r="O46" s="50">
        <v>11</v>
      </c>
    </row>
    <row r="47" spans="1:15">
      <c r="A47" s="59"/>
      <c r="B47" s="49" t="s">
        <v>26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1</v>
      </c>
      <c r="N47" s="50">
        <v>7</v>
      </c>
      <c r="O47" s="50">
        <v>8</v>
      </c>
    </row>
    <row r="48" spans="1:15">
      <c r="A48" s="59"/>
      <c r="B48" s="49" t="s">
        <v>28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3</v>
      </c>
      <c r="M48" s="50">
        <v>27</v>
      </c>
      <c r="N48" s="50">
        <v>54</v>
      </c>
      <c r="O48" s="50">
        <v>84</v>
      </c>
    </row>
    <row r="49" spans="1:15">
      <c r="A49" s="59"/>
      <c r="B49" s="49" t="s">
        <v>30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14</v>
      </c>
      <c r="N49" s="50">
        <v>26</v>
      </c>
      <c r="O49" s="50">
        <v>40</v>
      </c>
    </row>
    <row r="50" spans="1:15">
      <c r="A50" s="59"/>
      <c r="B50" s="49" t="s">
        <v>31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4</v>
      </c>
      <c r="O50" s="50">
        <v>4</v>
      </c>
    </row>
    <row r="51" spans="1:15">
      <c r="A51" s="59"/>
      <c r="B51" s="51" t="s">
        <v>71</v>
      </c>
      <c r="C51" s="52">
        <v>707</v>
      </c>
      <c r="D51" s="52">
        <v>121</v>
      </c>
      <c r="E51" s="52">
        <v>122</v>
      </c>
      <c r="F51" s="52">
        <v>120</v>
      </c>
      <c r="G51" s="52">
        <v>93</v>
      </c>
      <c r="H51" s="52">
        <v>100</v>
      </c>
      <c r="I51" s="52">
        <v>85</v>
      </c>
      <c r="J51" s="52">
        <v>92</v>
      </c>
      <c r="K51" s="52">
        <v>129</v>
      </c>
      <c r="L51" s="52">
        <v>131</v>
      </c>
      <c r="M51" s="52">
        <v>200</v>
      </c>
      <c r="N51" s="52">
        <v>701</v>
      </c>
      <c r="O51" s="52">
        <v>2601</v>
      </c>
    </row>
    <row r="52" spans="1:15">
      <c r="A52" s="60"/>
      <c r="B52" s="51" t="s">
        <v>72</v>
      </c>
      <c r="C52" s="38">
        <v>0.27181853133410228</v>
      </c>
      <c r="D52" s="38">
        <v>4.6520569011918492E-2</v>
      </c>
      <c r="E52" s="38">
        <v>4.690503652441369E-2</v>
      </c>
      <c r="F52" s="38">
        <v>4.61361014994233E-2</v>
      </c>
      <c r="G52" s="38">
        <v>3.5755478662053058E-2</v>
      </c>
      <c r="H52" s="38">
        <v>3.8446751249519413E-2</v>
      </c>
      <c r="I52" s="38">
        <v>3.2679738562091505E-2</v>
      </c>
      <c r="J52" s="38">
        <v>3.537101114955786E-2</v>
      </c>
      <c r="K52" s="38">
        <v>4.9596309111880045E-2</v>
      </c>
      <c r="L52" s="38">
        <v>5.0365244136870435E-2</v>
      </c>
      <c r="M52" s="38">
        <v>7.6893502499038827E-2</v>
      </c>
      <c r="N52" s="38">
        <v>0.26951172625913111</v>
      </c>
      <c r="O52" s="38">
        <v>1</v>
      </c>
    </row>
    <row r="55" spans="1:15" ht="25.5">
      <c r="A55" s="46" t="s">
        <v>7</v>
      </c>
      <c r="B55" s="46" t="s">
        <v>9</v>
      </c>
      <c r="C55" s="47" t="s">
        <v>68</v>
      </c>
      <c r="D55" s="48">
        <v>2014</v>
      </c>
      <c r="E55" s="47">
        <v>2015</v>
      </c>
      <c r="F55" s="47">
        <v>2016</v>
      </c>
      <c r="G55" s="47">
        <v>2017</v>
      </c>
      <c r="H55" s="47">
        <v>2018</v>
      </c>
      <c r="I55" s="47">
        <v>2019</v>
      </c>
      <c r="J55" s="47">
        <v>2020</v>
      </c>
      <c r="K55" s="47">
        <v>2021</v>
      </c>
      <c r="L55" s="47">
        <v>2022</v>
      </c>
      <c r="M55" s="47">
        <v>2023</v>
      </c>
      <c r="N55" s="47">
        <v>2024</v>
      </c>
      <c r="O55" s="47" t="s">
        <v>69</v>
      </c>
    </row>
    <row r="56" spans="1:15">
      <c r="A56" s="58" t="s">
        <v>55</v>
      </c>
      <c r="B56" s="49" t="s">
        <v>44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3</v>
      </c>
      <c r="L56" s="50">
        <v>3</v>
      </c>
      <c r="M56" s="50">
        <v>14</v>
      </c>
      <c r="N56" s="50">
        <v>383</v>
      </c>
      <c r="O56" s="50">
        <v>403</v>
      </c>
    </row>
    <row r="57" spans="1:15">
      <c r="A57" s="59"/>
      <c r="B57" s="49" t="s">
        <v>46</v>
      </c>
      <c r="C57" s="50">
        <v>2</v>
      </c>
      <c r="D57" s="50">
        <v>2</v>
      </c>
      <c r="E57" s="50">
        <v>0</v>
      </c>
      <c r="F57" s="50">
        <v>1</v>
      </c>
      <c r="G57" s="50">
        <v>0</v>
      </c>
      <c r="H57" s="50">
        <v>0</v>
      </c>
      <c r="I57" s="50">
        <v>1</v>
      </c>
      <c r="J57" s="50">
        <v>6</v>
      </c>
      <c r="K57" s="50">
        <v>14</v>
      </c>
      <c r="L57" s="50">
        <v>23</v>
      </c>
      <c r="M57" s="50">
        <v>40</v>
      </c>
      <c r="N57" s="50">
        <v>73</v>
      </c>
      <c r="O57" s="50">
        <v>162</v>
      </c>
    </row>
    <row r="58" spans="1:15">
      <c r="A58" s="59"/>
      <c r="B58" s="49" t="s">
        <v>47</v>
      </c>
      <c r="C58" s="50">
        <v>0</v>
      </c>
      <c r="D58" s="50">
        <v>0</v>
      </c>
      <c r="E58" s="50">
        <v>0</v>
      </c>
      <c r="F58" s="50">
        <v>1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1</v>
      </c>
    </row>
    <row r="59" spans="1:15">
      <c r="A59" s="59"/>
      <c r="B59" s="49" t="s">
        <v>70</v>
      </c>
      <c r="C59" s="50">
        <v>13</v>
      </c>
      <c r="D59" s="50">
        <v>2</v>
      </c>
      <c r="E59" s="50">
        <v>4</v>
      </c>
      <c r="F59" s="50">
        <v>4</v>
      </c>
      <c r="G59" s="50">
        <v>3</v>
      </c>
      <c r="H59" s="50">
        <v>5</v>
      </c>
      <c r="I59" s="50">
        <v>10</v>
      </c>
      <c r="J59" s="50">
        <v>7</v>
      </c>
      <c r="K59" s="50">
        <v>7</v>
      </c>
      <c r="L59" s="50">
        <v>15</v>
      </c>
      <c r="M59" s="50">
        <v>0</v>
      </c>
      <c r="N59" s="50">
        <v>0</v>
      </c>
      <c r="O59" s="50">
        <v>70</v>
      </c>
    </row>
    <row r="60" spans="1:15">
      <c r="A60" s="59"/>
      <c r="B60" s="49" t="s">
        <v>49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</row>
    <row r="61" spans="1:15">
      <c r="A61" s="59"/>
      <c r="B61" s="49" t="s">
        <v>22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1</v>
      </c>
      <c r="M61" s="50">
        <v>0</v>
      </c>
      <c r="N61" s="50">
        <v>8</v>
      </c>
      <c r="O61" s="50">
        <v>9</v>
      </c>
    </row>
    <row r="62" spans="1:15">
      <c r="A62" s="59"/>
      <c r="B62" s="49" t="s">
        <v>24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1</v>
      </c>
      <c r="N62" s="50">
        <v>10</v>
      </c>
      <c r="O62" s="50">
        <v>11</v>
      </c>
    </row>
    <row r="63" spans="1:15">
      <c r="A63" s="59"/>
      <c r="B63" s="49" t="s">
        <v>26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2</v>
      </c>
      <c r="O63" s="50">
        <v>2</v>
      </c>
    </row>
    <row r="64" spans="1:15">
      <c r="A64" s="59"/>
      <c r="B64" s="49" t="s">
        <v>28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1</v>
      </c>
      <c r="M64" s="50">
        <v>18</v>
      </c>
      <c r="N64" s="50">
        <v>22</v>
      </c>
      <c r="O64" s="50">
        <v>41</v>
      </c>
    </row>
    <row r="65" spans="1:15">
      <c r="A65" s="59"/>
      <c r="B65" s="49" t="s">
        <v>30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7</v>
      </c>
      <c r="N65" s="50">
        <v>18</v>
      </c>
      <c r="O65" s="50">
        <v>25</v>
      </c>
    </row>
    <row r="66" spans="1:15">
      <c r="A66" s="59"/>
      <c r="B66" s="49" t="s">
        <v>31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</row>
    <row r="67" spans="1:15">
      <c r="A67" s="59"/>
      <c r="B67" s="51" t="s">
        <v>71</v>
      </c>
      <c r="C67" s="52">
        <v>15</v>
      </c>
      <c r="D67" s="52">
        <v>4</v>
      </c>
      <c r="E67" s="52">
        <v>4</v>
      </c>
      <c r="F67" s="52">
        <v>6</v>
      </c>
      <c r="G67" s="52">
        <v>3</v>
      </c>
      <c r="H67" s="52">
        <v>5</v>
      </c>
      <c r="I67" s="52">
        <v>11</v>
      </c>
      <c r="J67" s="52">
        <v>13</v>
      </c>
      <c r="K67" s="52">
        <v>24</v>
      </c>
      <c r="L67" s="52">
        <v>43</v>
      </c>
      <c r="M67" s="52">
        <v>80</v>
      </c>
      <c r="N67" s="52">
        <v>516</v>
      </c>
      <c r="O67" s="52">
        <v>724</v>
      </c>
    </row>
    <row r="68" spans="1:15">
      <c r="A68" s="60"/>
      <c r="B68" s="51" t="s">
        <v>72</v>
      </c>
      <c r="C68" s="38">
        <v>2.0718232044198894E-2</v>
      </c>
      <c r="D68" s="38">
        <v>5.5248618784530384E-3</v>
      </c>
      <c r="E68" s="38">
        <v>5.5248618784530384E-3</v>
      </c>
      <c r="F68" s="38">
        <v>8.2872928176795577E-3</v>
      </c>
      <c r="G68" s="38">
        <v>4.1436464088397788E-3</v>
      </c>
      <c r="H68" s="38">
        <v>6.9060773480662981E-3</v>
      </c>
      <c r="I68" s="38">
        <v>1.5193370165745856E-2</v>
      </c>
      <c r="J68" s="38">
        <v>1.7955801104972375E-2</v>
      </c>
      <c r="K68" s="38">
        <v>3.3149171270718231E-2</v>
      </c>
      <c r="L68" s="38">
        <v>5.9392265193370167E-2</v>
      </c>
      <c r="M68" s="38">
        <v>0.11049723756906077</v>
      </c>
      <c r="N68" s="38">
        <v>0.71270718232044195</v>
      </c>
      <c r="O68" s="38">
        <v>1</v>
      </c>
    </row>
    <row r="71" spans="1:15" ht="25.5">
      <c r="A71" s="46" t="s">
        <v>7</v>
      </c>
      <c r="B71" s="46" t="s">
        <v>9</v>
      </c>
      <c r="C71" s="47" t="s">
        <v>68</v>
      </c>
      <c r="D71" s="48">
        <v>2014</v>
      </c>
      <c r="E71" s="47">
        <v>2015</v>
      </c>
      <c r="F71" s="47">
        <v>2016</v>
      </c>
      <c r="G71" s="47">
        <v>2017</v>
      </c>
      <c r="H71" s="47">
        <v>2018</v>
      </c>
      <c r="I71" s="47">
        <v>2019</v>
      </c>
      <c r="J71" s="47">
        <v>2020</v>
      </c>
      <c r="K71" s="47">
        <v>2021</v>
      </c>
      <c r="L71" s="47">
        <v>2022</v>
      </c>
      <c r="M71" s="47">
        <v>2023</v>
      </c>
      <c r="N71" s="47">
        <v>2024</v>
      </c>
      <c r="O71" s="47" t="s">
        <v>69</v>
      </c>
    </row>
    <row r="72" spans="1:15">
      <c r="A72" s="58" t="s">
        <v>73</v>
      </c>
      <c r="B72" s="49" t="s">
        <v>44</v>
      </c>
      <c r="C72" s="50">
        <v>2</v>
      </c>
      <c r="D72" s="50">
        <v>0</v>
      </c>
      <c r="E72" s="50">
        <v>3</v>
      </c>
      <c r="F72" s="50">
        <v>0</v>
      </c>
      <c r="G72" s="50">
        <v>4</v>
      </c>
      <c r="H72" s="50">
        <v>7</v>
      </c>
      <c r="I72" s="50">
        <v>16</v>
      </c>
      <c r="J72" s="50">
        <v>20</v>
      </c>
      <c r="K72" s="50">
        <v>23</v>
      </c>
      <c r="L72" s="50">
        <v>59</v>
      </c>
      <c r="M72" s="50">
        <v>141</v>
      </c>
      <c r="N72" s="50">
        <v>414</v>
      </c>
      <c r="O72" s="50">
        <v>689</v>
      </c>
    </row>
    <row r="73" spans="1:15">
      <c r="A73" s="59"/>
      <c r="B73" s="49" t="s">
        <v>46</v>
      </c>
      <c r="C73" s="50">
        <v>40</v>
      </c>
      <c r="D73" s="50">
        <v>7</v>
      </c>
      <c r="E73" s="50">
        <v>6</v>
      </c>
      <c r="F73" s="50">
        <v>11</v>
      </c>
      <c r="G73" s="50">
        <v>12</v>
      </c>
      <c r="H73" s="50">
        <v>7</v>
      </c>
      <c r="I73" s="50">
        <v>14</v>
      </c>
      <c r="J73" s="50">
        <v>14</v>
      </c>
      <c r="K73" s="50">
        <v>12</v>
      </c>
      <c r="L73" s="50">
        <v>14</v>
      </c>
      <c r="M73" s="50">
        <v>19</v>
      </c>
      <c r="N73" s="50">
        <v>39</v>
      </c>
      <c r="O73" s="50">
        <v>195</v>
      </c>
    </row>
    <row r="74" spans="1:15">
      <c r="A74" s="59"/>
      <c r="B74" s="49" t="s">
        <v>47</v>
      </c>
      <c r="C74" s="50">
        <v>0</v>
      </c>
      <c r="D74" s="50">
        <v>0</v>
      </c>
      <c r="E74" s="50">
        <v>0</v>
      </c>
      <c r="F74" s="50">
        <v>2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2</v>
      </c>
    </row>
    <row r="75" spans="1:15">
      <c r="A75" s="59"/>
      <c r="B75" s="49" t="s">
        <v>70</v>
      </c>
      <c r="C75" s="50">
        <v>73</v>
      </c>
      <c r="D75" s="50">
        <v>12</v>
      </c>
      <c r="E75" s="50">
        <v>11</v>
      </c>
      <c r="F75" s="50">
        <v>4</v>
      </c>
      <c r="G75" s="50">
        <v>13</v>
      </c>
      <c r="H75" s="50">
        <v>8</v>
      </c>
      <c r="I75" s="50">
        <v>8</v>
      </c>
      <c r="J75" s="50">
        <v>11</v>
      </c>
      <c r="K75" s="50">
        <v>11</v>
      </c>
      <c r="L75" s="50">
        <v>6</v>
      </c>
      <c r="M75" s="50">
        <v>0</v>
      </c>
      <c r="N75" s="50">
        <v>0</v>
      </c>
      <c r="O75" s="50">
        <v>157</v>
      </c>
    </row>
    <row r="76" spans="1:15">
      <c r="A76" s="59"/>
      <c r="B76" s="49" t="s">
        <v>49</v>
      </c>
      <c r="C76" s="50">
        <v>4</v>
      </c>
      <c r="D76" s="50">
        <v>2</v>
      </c>
      <c r="E76" s="50">
        <v>1</v>
      </c>
      <c r="F76" s="50">
        <v>0</v>
      </c>
      <c r="G76" s="50">
        <v>1</v>
      </c>
      <c r="H76" s="50">
        <v>0</v>
      </c>
      <c r="I76" s="50">
        <v>1</v>
      </c>
      <c r="J76" s="50">
        <v>0</v>
      </c>
      <c r="K76" s="50">
        <v>1</v>
      </c>
      <c r="L76" s="50">
        <v>0</v>
      </c>
      <c r="M76" s="50">
        <v>0</v>
      </c>
      <c r="N76" s="50">
        <v>0</v>
      </c>
      <c r="O76" s="50">
        <v>10</v>
      </c>
    </row>
    <row r="77" spans="1:15">
      <c r="A77" s="59"/>
      <c r="B77" s="49" t="s">
        <v>22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4</v>
      </c>
      <c r="O77" s="50">
        <v>4</v>
      </c>
    </row>
    <row r="78" spans="1:15">
      <c r="A78" s="59"/>
      <c r="B78" s="49" t="s">
        <v>24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3</v>
      </c>
      <c r="O78" s="50">
        <v>3</v>
      </c>
    </row>
    <row r="79" spans="1:15">
      <c r="A79" s="59"/>
      <c r="B79" s="49" t="s">
        <v>26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</row>
    <row r="80" spans="1:15">
      <c r="A80" s="59"/>
      <c r="B80" s="49" t="s">
        <v>28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13</v>
      </c>
      <c r="N80" s="50">
        <v>10</v>
      </c>
      <c r="O80" s="50">
        <v>23</v>
      </c>
    </row>
    <row r="81" spans="1:15">
      <c r="A81" s="59"/>
      <c r="B81" s="49" t="s">
        <v>30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6</v>
      </c>
      <c r="N81" s="50">
        <v>6</v>
      </c>
      <c r="O81" s="50">
        <v>12</v>
      </c>
    </row>
    <row r="82" spans="1:15">
      <c r="A82" s="59"/>
      <c r="B82" s="49" t="s">
        <v>31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</row>
    <row r="83" spans="1:15">
      <c r="A83" s="59"/>
      <c r="B83" s="51" t="s">
        <v>71</v>
      </c>
      <c r="C83" s="52">
        <v>119</v>
      </c>
      <c r="D83" s="52">
        <v>21</v>
      </c>
      <c r="E83" s="52">
        <v>21</v>
      </c>
      <c r="F83" s="52">
        <v>17</v>
      </c>
      <c r="G83" s="52">
        <v>30</v>
      </c>
      <c r="H83" s="52">
        <v>22</v>
      </c>
      <c r="I83" s="52">
        <v>39</v>
      </c>
      <c r="J83" s="52">
        <v>45</v>
      </c>
      <c r="K83" s="52">
        <v>47</v>
      </c>
      <c r="L83" s="52">
        <v>79</v>
      </c>
      <c r="M83" s="52">
        <v>179</v>
      </c>
      <c r="N83" s="52">
        <v>476</v>
      </c>
      <c r="O83" s="52">
        <v>1095</v>
      </c>
    </row>
    <row r="84" spans="1:15">
      <c r="A84" s="60"/>
      <c r="B84" s="51" t="s">
        <v>72</v>
      </c>
      <c r="C84" s="38">
        <v>0.10867579908675799</v>
      </c>
      <c r="D84" s="38">
        <v>1.9178082191780823E-2</v>
      </c>
      <c r="E84" s="38">
        <v>1.9178082191780823E-2</v>
      </c>
      <c r="F84" s="38">
        <v>1.5525114155251141E-2</v>
      </c>
      <c r="G84" s="38">
        <v>2.7397260273972601E-2</v>
      </c>
      <c r="H84" s="38">
        <v>2.0091324200913242E-2</v>
      </c>
      <c r="I84" s="38">
        <v>3.5616438356164383E-2</v>
      </c>
      <c r="J84" s="38">
        <v>4.1095890410958902E-2</v>
      </c>
      <c r="K84" s="38">
        <v>4.2922374429223746E-2</v>
      </c>
      <c r="L84" s="38">
        <v>7.2146118721461192E-2</v>
      </c>
      <c r="M84" s="38">
        <v>0.16347031963470321</v>
      </c>
      <c r="N84" s="38">
        <v>0.43470319634703197</v>
      </c>
      <c r="O84" s="38">
        <v>1</v>
      </c>
    </row>
    <row r="87" spans="1:15" ht="25.5">
      <c r="A87" s="46" t="s">
        <v>7</v>
      </c>
      <c r="B87" s="46" t="s">
        <v>9</v>
      </c>
      <c r="C87" s="47" t="s">
        <v>68</v>
      </c>
      <c r="D87" s="48">
        <v>2014</v>
      </c>
      <c r="E87" s="47">
        <v>2015</v>
      </c>
      <c r="F87" s="47">
        <v>2016</v>
      </c>
      <c r="G87" s="47">
        <v>2017</v>
      </c>
      <c r="H87" s="47">
        <v>2018</v>
      </c>
      <c r="I87" s="47">
        <v>2019</v>
      </c>
      <c r="J87" s="47">
        <v>2020</v>
      </c>
      <c r="K87" s="47">
        <v>2021</v>
      </c>
      <c r="L87" s="47">
        <v>2022</v>
      </c>
      <c r="M87" s="47">
        <v>2023</v>
      </c>
      <c r="N87" s="47">
        <v>2024</v>
      </c>
      <c r="O87" s="47" t="s">
        <v>69</v>
      </c>
    </row>
    <row r="88" spans="1:15">
      <c r="A88" s="58" t="s">
        <v>58</v>
      </c>
      <c r="B88" s="49" t="s">
        <v>44</v>
      </c>
      <c r="C88" s="50">
        <v>0</v>
      </c>
      <c r="D88" s="50">
        <v>1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3</v>
      </c>
      <c r="K88" s="50">
        <v>1</v>
      </c>
      <c r="L88" s="50">
        <v>7</v>
      </c>
      <c r="M88" s="50">
        <v>34</v>
      </c>
      <c r="N88" s="50">
        <v>354</v>
      </c>
      <c r="O88" s="50">
        <v>400</v>
      </c>
    </row>
    <row r="89" spans="1:15">
      <c r="A89" s="59"/>
      <c r="B89" s="49" t="s">
        <v>46</v>
      </c>
      <c r="C89" s="50">
        <v>51</v>
      </c>
      <c r="D89" s="50">
        <v>12</v>
      </c>
      <c r="E89" s="50">
        <v>7</v>
      </c>
      <c r="F89" s="50">
        <v>16</v>
      </c>
      <c r="G89" s="50">
        <v>19</v>
      </c>
      <c r="H89" s="50">
        <v>16</v>
      </c>
      <c r="I89" s="50">
        <v>16</v>
      </c>
      <c r="J89" s="50">
        <v>12</v>
      </c>
      <c r="K89" s="50">
        <v>33</v>
      </c>
      <c r="L89" s="50">
        <v>45</v>
      </c>
      <c r="M89" s="50">
        <v>50</v>
      </c>
      <c r="N89" s="50">
        <v>73</v>
      </c>
      <c r="O89" s="50">
        <v>350</v>
      </c>
    </row>
    <row r="90" spans="1:15">
      <c r="A90" s="59"/>
      <c r="B90" s="49" t="s">
        <v>47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1</v>
      </c>
      <c r="O90" s="50">
        <v>1</v>
      </c>
    </row>
    <row r="91" spans="1:15">
      <c r="A91" s="59"/>
      <c r="B91" s="49" t="s">
        <v>70</v>
      </c>
      <c r="C91" s="50">
        <v>14</v>
      </c>
      <c r="D91" s="50">
        <v>1</v>
      </c>
      <c r="E91" s="50">
        <v>0</v>
      </c>
      <c r="F91" s="50">
        <v>1</v>
      </c>
      <c r="G91" s="50">
        <v>2</v>
      </c>
      <c r="H91" s="50">
        <v>3</v>
      </c>
      <c r="I91" s="50">
        <v>1</v>
      </c>
      <c r="J91" s="50">
        <v>7</v>
      </c>
      <c r="K91" s="50">
        <v>7</v>
      </c>
      <c r="L91" s="50">
        <v>6</v>
      </c>
      <c r="M91" s="50">
        <v>0</v>
      </c>
      <c r="N91" s="50">
        <v>0</v>
      </c>
      <c r="O91" s="50">
        <v>42</v>
      </c>
    </row>
    <row r="92" spans="1:15">
      <c r="A92" s="59"/>
      <c r="B92" s="49" t="s">
        <v>49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</row>
    <row r="93" spans="1:15">
      <c r="A93" s="59"/>
      <c r="B93" s="49" t="s">
        <v>22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4</v>
      </c>
      <c r="O93" s="50">
        <v>4</v>
      </c>
    </row>
    <row r="94" spans="1:15">
      <c r="A94" s="59"/>
      <c r="B94" s="49" t="s">
        <v>24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2</v>
      </c>
      <c r="O94" s="50">
        <v>2</v>
      </c>
    </row>
    <row r="95" spans="1:15">
      <c r="A95" s="59"/>
      <c r="B95" s="49" t="s">
        <v>26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</row>
    <row r="96" spans="1:15">
      <c r="A96" s="59"/>
      <c r="B96" s="49" t="s">
        <v>28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1</v>
      </c>
      <c r="M96" s="50">
        <v>9</v>
      </c>
      <c r="N96" s="50">
        <v>3</v>
      </c>
      <c r="O96" s="50">
        <v>13</v>
      </c>
    </row>
    <row r="97" spans="1:15">
      <c r="A97" s="59"/>
      <c r="B97" s="49" t="s">
        <v>30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1</v>
      </c>
      <c r="N97" s="50">
        <v>3</v>
      </c>
      <c r="O97" s="50">
        <v>4</v>
      </c>
    </row>
    <row r="98" spans="1:15">
      <c r="A98" s="59"/>
      <c r="B98" s="49" t="s">
        <v>31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2</v>
      </c>
      <c r="O98" s="50">
        <v>2</v>
      </c>
    </row>
    <row r="99" spans="1:15">
      <c r="A99" s="59"/>
      <c r="B99" s="51" t="s">
        <v>71</v>
      </c>
      <c r="C99" s="52">
        <v>65</v>
      </c>
      <c r="D99" s="52">
        <v>14</v>
      </c>
      <c r="E99" s="52">
        <v>7</v>
      </c>
      <c r="F99" s="52">
        <v>17</v>
      </c>
      <c r="G99" s="52">
        <v>21</v>
      </c>
      <c r="H99" s="52">
        <v>19</v>
      </c>
      <c r="I99" s="52">
        <v>17</v>
      </c>
      <c r="J99" s="52">
        <v>22</v>
      </c>
      <c r="K99" s="52">
        <v>41</v>
      </c>
      <c r="L99" s="52">
        <v>59</v>
      </c>
      <c r="M99" s="52">
        <v>94</v>
      </c>
      <c r="N99" s="52">
        <v>442</v>
      </c>
      <c r="O99" s="52">
        <v>818</v>
      </c>
    </row>
    <row r="100" spans="1:15">
      <c r="A100" s="60"/>
      <c r="B100" s="51" t="s">
        <v>72</v>
      </c>
      <c r="C100" s="38">
        <v>7.9462102689486558E-2</v>
      </c>
      <c r="D100" s="38">
        <v>1.7114914425427872E-2</v>
      </c>
      <c r="E100" s="38">
        <v>8.557457212713936E-3</v>
      </c>
      <c r="F100" s="38">
        <v>2.0782396088019559E-2</v>
      </c>
      <c r="G100" s="38">
        <v>2.567237163814181E-2</v>
      </c>
      <c r="H100" s="38">
        <v>2.3227383863080684E-2</v>
      </c>
      <c r="I100" s="38">
        <v>2.0782396088019559E-2</v>
      </c>
      <c r="J100" s="38">
        <v>2.6894865525672371E-2</v>
      </c>
      <c r="K100" s="38">
        <v>5.0122249388753058E-2</v>
      </c>
      <c r="L100" s="38">
        <v>7.2127139364303178E-2</v>
      </c>
      <c r="M100" s="38">
        <v>0.11491442542787286</v>
      </c>
      <c r="N100" s="38">
        <v>0.54034229828850855</v>
      </c>
      <c r="O100" s="38">
        <v>1</v>
      </c>
    </row>
    <row r="103" spans="1:15" ht="25.5">
      <c r="A103" s="46" t="s">
        <v>7</v>
      </c>
      <c r="B103" s="46" t="s">
        <v>9</v>
      </c>
      <c r="C103" s="47" t="s">
        <v>68</v>
      </c>
      <c r="D103" s="48">
        <v>2014</v>
      </c>
      <c r="E103" s="47">
        <v>2015</v>
      </c>
      <c r="F103" s="47">
        <v>2016</v>
      </c>
      <c r="G103" s="47">
        <v>2017</v>
      </c>
      <c r="H103" s="47">
        <v>2018</v>
      </c>
      <c r="I103" s="47">
        <v>2019</v>
      </c>
      <c r="J103" s="47">
        <v>2020</v>
      </c>
      <c r="K103" s="47">
        <v>2021</v>
      </c>
      <c r="L103" s="47">
        <v>2022</v>
      </c>
      <c r="M103" s="47">
        <v>2023</v>
      </c>
      <c r="N103" s="47">
        <v>2024</v>
      </c>
      <c r="O103" s="47" t="s">
        <v>69</v>
      </c>
    </row>
    <row r="104" spans="1:15">
      <c r="A104" s="58" t="s">
        <v>59</v>
      </c>
      <c r="B104" s="49" t="s">
        <v>44</v>
      </c>
      <c r="C104" s="50">
        <v>5</v>
      </c>
      <c r="D104" s="50">
        <v>0</v>
      </c>
      <c r="E104" s="50">
        <v>1</v>
      </c>
      <c r="F104" s="50">
        <v>4</v>
      </c>
      <c r="G104" s="50">
        <v>0</v>
      </c>
      <c r="H104" s="50">
        <v>0</v>
      </c>
      <c r="I104" s="50">
        <v>0</v>
      </c>
      <c r="J104" s="50">
        <v>0</v>
      </c>
      <c r="K104" s="50">
        <v>4</v>
      </c>
      <c r="L104" s="50">
        <v>15</v>
      </c>
      <c r="M104" s="50">
        <v>50</v>
      </c>
      <c r="N104" s="50">
        <v>447</v>
      </c>
      <c r="O104" s="50">
        <v>526</v>
      </c>
    </row>
    <row r="105" spans="1:15">
      <c r="A105" s="59"/>
      <c r="B105" s="49" t="s">
        <v>46</v>
      </c>
      <c r="C105" s="50">
        <v>13</v>
      </c>
      <c r="D105" s="50">
        <v>1</v>
      </c>
      <c r="E105" s="50">
        <v>1</v>
      </c>
      <c r="F105" s="50">
        <v>4</v>
      </c>
      <c r="G105" s="50">
        <v>14</v>
      </c>
      <c r="H105" s="50">
        <v>11</v>
      </c>
      <c r="I105" s="50">
        <v>10</v>
      </c>
      <c r="J105" s="50">
        <v>10</v>
      </c>
      <c r="K105" s="50">
        <v>24</v>
      </c>
      <c r="L105" s="50">
        <v>28</v>
      </c>
      <c r="M105" s="50">
        <v>34</v>
      </c>
      <c r="N105" s="50">
        <v>50</v>
      </c>
      <c r="O105" s="50">
        <v>200</v>
      </c>
    </row>
    <row r="106" spans="1:15">
      <c r="A106" s="59"/>
      <c r="B106" s="49" t="s">
        <v>47</v>
      </c>
      <c r="C106" s="50">
        <v>0</v>
      </c>
      <c r="D106" s="50">
        <v>1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1</v>
      </c>
    </row>
    <row r="107" spans="1:15">
      <c r="A107" s="59"/>
      <c r="B107" s="49" t="s">
        <v>70</v>
      </c>
      <c r="C107" s="50">
        <v>48</v>
      </c>
      <c r="D107" s="50">
        <v>14</v>
      </c>
      <c r="E107" s="50">
        <v>10</v>
      </c>
      <c r="F107" s="50">
        <v>8</v>
      </c>
      <c r="G107" s="50">
        <v>7</v>
      </c>
      <c r="H107" s="50">
        <v>3</v>
      </c>
      <c r="I107" s="50">
        <v>7</v>
      </c>
      <c r="J107" s="50">
        <v>4</v>
      </c>
      <c r="K107" s="50">
        <v>7</v>
      </c>
      <c r="L107" s="50">
        <v>5</v>
      </c>
      <c r="M107" s="50">
        <v>0</v>
      </c>
      <c r="N107" s="50">
        <v>0</v>
      </c>
      <c r="O107" s="50">
        <v>113</v>
      </c>
    </row>
    <row r="108" spans="1:15">
      <c r="A108" s="59"/>
      <c r="B108" s="49" t="s">
        <v>49</v>
      </c>
      <c r="C108" s="50">
        <v>1</v>
      </c>
      <c r="D108" s="50">
        <v>1</v>
      </c>
      <c r="E108" s="50">
        <v>0</v>
      </c>
      <c r="F108" s="50">
        <v>1</v>
      </c>
      <c r="G108" s="50">
        <v>0</v>
      </c>
      <c r="H108" s="50">
        <v>1</v>
      </c>
      <c r="I108" s="50">
        <v>1</v>
      </c>
      <c r="J108" s="50">
        <v>0</v>
      </c>
      <c r="K108" s="50">
        <v>1</v>
      </c>
      <c r="L108" s="50">
        <v>1</v>
      </c>
      <c r="M108" s="50">
        <v>0</v>
      </c>
      <c r="N108" s="50">
        <v>0</v>
      </c>
      <c r="O108" s="50">
        <v>7</v>
      </c>
    </row>
    <row r="109" spans="1:15">
      <c r="A109" s="59"/>
      <c r="B109" s="49" t="s">
        <v>22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4</v>
      </c>
      <c r="N109" s="50">
        <v>6</v>
      </c>
      <c r="O109" s="50">
        <v>10</v>
      </c>
    </row>
    <row r="110" spans="1:15">
      <c r="A110" s="59"/>
      <c r="B110" s="49" t="s">
        <v>24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4</v>
      </c>
      <c r="O110" s="50">
        <v>4</v>
      </c>
    </row>
    <row r="111" spans="1:15">
      <c r="A111" s="59"/>
      <c r="B111" s="49" t="s">
        <v>26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3</v>
      </c>
      <c r="N111" s="50">
        <v>4</v>
      </c>
      <c r="O111" s="50">
        <v>7</v>
      </c>
    </row>
    <row r="112" spans="1:15">
      <c r="A112" s="59"/>
      <c r="B112" s="49" t="s">
        <v>28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5</v>
      </c>
      <c r="N112" s="50">
        <v>15</v>
      </c>
      <c r="O112" s="50">
        <v>20</v>
      </c>
    </row>
    <row r="113" spans="1:15">
      <c r="A113" s="59"/>
      <c r="B113" s="49" t="s">
        <v>30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1</v>
      </c>
      <c r="M113" s="50">
        <v>3</v>
      </c>
      <c r="N113" s="50">
        <v>9</v>
      </c>
      <c r="O113" s="50">
        <v>13</v>
      </c>
    </row>
    <row r="114" spans="1:15">
      <c r="A114" s="59"/>
      <c r="B114" s="49" t="s">
        <v>31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1</v>
      </c>
      <c r="O114" s="50">
        <v>1</v>
      </c>
    </row>
    <row r="115" spans="1:15">
      <c r="A115" s="59"/>
      <c r="B115" s="51" t="s">
        <v>71</v>
      </c>
      <c r="C115" s="52">
        <v>67</v>
      </c>
      <c r="D115" s="52">
        <v>17</v>
      </c>
      <c r="E115" s="52">
        <v>12</v>
      </c>
      <c r="F115" s="52">
        <v>17</v>
      </c>
      <c r="G115" s="52">
        <v>21</v>
      </c>
      <c r="H115" s="52">
        <v>15</v>
      </c>
      <c r="I115" s="52">
        <v>18</v>
      </c>
      <c r="J115" s="52">
        <v>14</v>
      </c>
      <c r="K115" s="52">
        <v>36</v>
      </c>
      <c r="L115" s="52">
        <v>50</v>
      </c>
      <c r="M115" s="52">
        <v>99</v>
      </c>
      <c r="N115" s="52">
        <v>536</v>
      </c>
      <c r="O115" s="52">
        <v>902</v>
      </c>
    </row>
    <row r="116" spans="1:15">
      <c r="A116" s="60"/>
      <c r="B116" s="51" t="s">
        <v>72</v>
      </c>
      <c r="C116" s="38">
        <v>7.4279379157427938E-2</v>
      </c>
      <c r="D116" s="38">
        <v>1.8847006651884702E-2</v>
      </c>
      <c r="E116" s="38">
        <v>1.3303769401330377E-2</v>
      </c>
      <c r="F116" s="38">
        <v>1.8847006651884702E-2</v>
      </c>
      <c r="G116" s="38">
        <v>2.3281596452328159E-2</v>
      </c>
      <c r="H116" s="38">
        <v>1.662971175166297E-2</v>
      </c>
      <c r="I116" s="38">
        <v>1.9955654101995565E-2</v>
      </c>
      <c r="J116" s="38">
        <v>1.5521064301552107E-2</v>
      </c>
      <c r="K116" s="38">
        <v>3.9911308203991129E-2</v>
      </c>
      <c r="L116" s="38">
        <v>5.543237250554324E-2</v>
      </c>
      <c r="M116" s="38">
        <v>0.10975609756097561</v>
      </c>
      <c r="N116" s="38">
        <v>0.59423503325942351</v>
      </c>
      <c r="O116" s="38">
        <v>1</v>
      </c>
    </row>
    <row r="118" spans="1:15">
      <c r="A118" s="53" t="s">
        <v>60</v>
      </c>
    </row>
    <row r="119" spans="1:15">
      <c r="A119" s="53" t="s">
        <v>61</v>
      </c>
    </row>
  </sheetData>
  <mergeCells count="7">
    <mergeCell ref="A104:A116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4125DD-D085-41B3-8B1A-54FC39256D37}"/>
</file>

<file path=customXml/itemProps2.xml><?xml version="1.0" encoding="utf-8"?>
<ds:datastoreItem xmlns:ds="http://schemas.openxmlformats.org/officeDocument/2006/customXml" ds:itemID="{F051B230-802D-49F3-9B28-24FC2CBA0D94}"/>
</file>

<file path=customXml/itemProps3.xml><?xml version="1.0" encoding="utf-8"?>
<ds:datastoreItem xmlns:ds="http://schemas.openxmlformats.org/officeDocument/2006/customXml" ds:itemID="{4A5DFB70-9718-457F-B400-44CB8F387F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corso</dc:creator>
  <cp:keywords/>
  <dc:description/>
  <cp:lastModifiedBy>Giuseppina Pastore</cp:lastModifiedBy>
  <cp:revision/>
  <dcterms:created xsi:type="dcterms:W3CDTF">2016-09-16T07:45:13Z</dcterms:created>
  <dcterms:modified xsi:type="dcterms:W3CDTF">2025-03-24T08:20:27Z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