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628"/>
  <workbookPr filterPrivacy="1" codeName="Questa_cartella_di_lavoro" defaultThemeVersion="124226"/>
  <xr:revisionPtr revIDLastSave="0" documentId="13_ncr:1_{16155A1E-0C12-42EF-BA08-8D0A61F146A3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leggimi" sheetId="10" r:id="rId1"/>
    <sheet name="Flussi SIECIC" sheetId="6" r:id="rId2"/>
    <sheet name="Variazione pendenti SIECIC" sheetId="7" r:id="rId3"/>
    <sheet name="Stratigrafia pendenti SIECIC" sheetId="21" r:id="rId4"/>
  </sheets>
  <definedNames>
    <definedName name="_xlnm._FilterDatabase" localSheetId="1" hidden="1">'Flussi SIECIC'!$A$6:$B$6</definedName>
    <definedName name="_xlnm._FilterDatabase" localSheetId="2" hidden="1">'Variazione pendenti SIECIC'!$A$6:$F$6</definedName>
    <definedName name="_xlnm.Print_Area" localSheetId="1">'Flussi SIECIC'!$A$2:$B$142</definedName>
    <definedName name="_xlnm.Print_Area" localSheetId="2">'Variazione pendenti SIECIC'!$A$2:$F$24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3" i="6" l="1"/>
  <c r="H123" i="6"/>
  <c r="H63" i="6" l="1"/>
  <c r="G63" i="6"/>
  <c r="G138" i="6"/>
  <c r="H138" i="6"/>
  <c r="G108" i="6"/>
  <c r="H108" i="6"/>
  <c r="G93" i="6"/>
  <c r="H93" i="6"/>
  <c r="G78" i="6"/>
  <c r="H78" i="6"/>
  <c r="G48" i="6"/>
  <c r="H48" i="6"/>
  <c r="G33" i="6"/>
  <c r="H33" i="6"/>
  <c r="G18" i="6"/>
  <c r="H18" i="6"/>
  <c r="F48" i="6" l="1"/>
  <c r="E48" i="6"/>
  <c r="F123" i="6"/>
  <c r="E123" i="6"/>
  <c r="E125" i="6" s="1"/>
  <c r="F108" i="6"/>
  <c r="F78" i="6"/>
  <c r="E78" i="6"/>
  <c r="E18" i="6"/>
  <c r="F138" i="6"/>
  <c r="E140" i="6" s="1"/>
  <c r="E138" i="6"/>
  <c r="E108" i="6"/>
  <c r="F93" i="6"/>
  <c r="E93" i="6"/>
  <c r="F63" i="6"/>
  <c r="E63" i="6"/>
  <c r="F33" i="6"/>
  <c r="E33" i="6"/>
  <c r="F18" i="6"/>
  <c r="D138" i="6"/>
  <c r="C138" i="6"/>
  <c r="D123" i="6"/>
  <c r="C123" i="6"/>
  <c r="D108" i="6"/>
  <c r="C108" i="6"/>
  <c r="C110" i="6" s="1"/>
  <c r="D93" i="6"/>
  <c r="C95" i="6" s="1"/>
  <c r="C93" i="6"/>
  <c r="D78" i="6"/>
  <c r="C78" i="6"/>
  <c r="C80" i="6" s="1"/>
  <c r="D63" i="6"/>
  <c r="C63" i="6"/>
  <c r="D48" i="6"/>
  <c r="C48" i="6"/>
  <c r="C50" i="6" s="1"/>
  <c r="D33" i="6"/>
  <c r="C35" i="6" s="1"/>
  <c r="C33" i="6"/>
  <c r="D18" i="6"/>
  <c r="C18" i="6"/>
  <c r="C20" i="6" s="1"/>
  <c r="G125" i="6"/>
  <c r="G110" i="6"/>
  <c r="G95" i="6"/>
  <c r="G80" i="6"/>
  <c r="G65" i="6"/>
  <c r="G50" i="6"/>
  <c r="G35" i="6"/>
  <c r="F23" i="7"/>
  <c r="F21" i="7"/>
  <c r="F19" i="7"/>
  <c r="F17" i="7"/>
  <c r="F15" i="7"/>
  <c r="F13" i="7"/>
  <c r="F11" i="7"/>
  <c r="F9" i="7"/>
  <c r="F7" i="7"/>
  <c r="G140" i="6"/>
  <c r="C140" i="6"/>
  <c r="E65" i="6" l="1"/>
  <c r="C65" i="6"/>
  <c r="C125" i="6"/>
  <c r="E50" i="6"/>
  <c r="E20" i="6"/>
  <c r="E80" i="6"/>
  <c r="E35" i="6"/>
  <c r="E95" i="6"/>
  <c r="E110" i="6"/>
  <c r="G20" i="6"/>
</calcChain>
</file>

<file path=xl/sharedStrings.xml><?xml version="1.0" encoding="utf-8"?>
<sst xmlns="http://schemas.openxmlformats.org/spreadsheetml/2006/main" count="383" uniqueCount="76">
  <si>
    <t>Ufficio</t>
  </si>
  <si>
    <t>Macro materia</t>
  </si>
  <si>
    <t>Tribunale Ordinario di Agrigento</t>
  </si>
  <si>
    <t>Tribunale Ordinario di Marsala</t>
  </si>
  <si>
    <t>Tribunale Ordinario di Sciacca</t>
  </si>
  <si>
    <r>
      <t xml:space="preserve">Procedimenti iscritti, definiti e </t>
    </r>
    <r>
      <rPr>
        <b/>
        <i/>
        <sz val="11"/>
        <color theme="1"/>
        <rFont val="Calibri"/>
        <family val="2"/>
        <scheme val="minor"/>
      </rPr>
      <t>clearance rate</t>
    </r>
  </si>
  <si>
    <t>Clearance rate</t>
  </si>
  <si>
    <t>Variazione pendenti</t>
  </si>
  <si>
    <t>Settore CIVILE - Area SIECIC</t>
  </si>
  <si>
    <t>ESECUZIONI MOBILIARI</t>
  </si>
  <si>
    <t>TOTALE AREA SIECIC</t>
  </si>
  <si>
    <t>ESECUZIONI IMMOBILIARI</t>
  </si>
  <si>
    <t>ISTANZE DI FALLIMENTO</t>
  </si>
  <si>
    <t>FALLIMENTI</t>
  </si>
  <si>
    <t>ALTRE PROCEDURE CONCORSUALI</t>
  </si>
  <si>
    <t>Distretto di Firenze</t>
  </si>
  <si>
    <t>Tribunale Ordinario di Arezzo</t>
  </si>
  <si>
    <t>Tribunale Ordinario di Firenze</t>
  </si>
  <si>
    <t>Tribunale Ordinario di Grosseto</t>
  </si>
  <si>
    <t>Tribunale Ordinario di Livorno</t>
  </si>
  <si>
    <t>Tribunale Ordinario di Lucca</t>
  </si>
  <si>
    <t>Tribunale Ordinario di Pisa</t>
  </si>
  <si>
    <t>Tribunale Ordinario di Pistoia</t>
  </si>
  <si>
    <t>Tribunale Ordinario di Prato</t>
  </si>
  <si>
    <t>Tribunale Ordinario di Siena</t>
  </si>
  <si>
    <t>Tribunale Ordinario di  Lucca</t>
  </si>
  <si>
    <t>Variazione</t>
  </si>
  <si>
    <t>Iscritti 
2022</t>
  </si>
  <si>
    <t>Definiti 2022</t>
  </si>
  <si>
    <t>FASE DICHIARATIVA - LIQUIDAZIONE GIUDIZIALE</t>
  </si>
  <si>
    <t>FASE DICHIARATIVA - PROCEDURE DI CCS</t>
  </si>
  <si>
    <t>FASE DICHIARATIVA - ALTRE PROCEDURE CONCORSUALI</t>
  </si>
  <si>
    <t>FASE ESECUTIVA - LIQUIDAZIONE GIUDIZIALE</t>
  </si>
  <si>
    <t>FASE ESECUTIVA - PROCEDURE DI CCS</t>
  </si>
  <si>
    <t>FASE ESECUTIVA - ALTRE PROCEDURE CONCORSUALI</t>
  </si>
  <si>
    <t>Stratigrafia delle pendenze</t>
  </si>
  <si>
    <t>Totale</t>
  </si>
  <si>
    <t>FALLIMENTARE</t>
  </si>
  <si>
    <t>Totale AREA SIECIC</t>
  </si>
  <si>
    <t>Incidenza percentuale delle classi</t>
  </si>
  <si>
    <t>DESCRIZIONE CAMPI:</t>
  </si>
  <si>
    <t>Fonte</t>
  </si>
  <si>
    <t>SIECIC</t>
  </si>
  <si>
    <t>Tipo ufficio</t>
  </si>
  <si>
    <t>Tribunale</t>
  </si>
  <si>
    <t>Distretto</t>
  </si>
  <si>
    <t xml:space="preserve">Distretto di riferimento </t>
  </si>
  <si>
    <t>Sede di riferimento</t>
  </si>
  <si>
    <t>Macromateria</t>
  </si>
  <si>
    <t>Macromateria in base alla classificazione adottata dalla DG-Stat (11 voci)</t>
  </si>
  <si>
    <t>Iscritti</t>
  </si>
  <si>
    <t>Procedimenti civili iscritti nei periodi analizzati</t>
  </si>
  <si>
    <t>Definiti</t>
  </si>
  <si>
    <t>Totale dei procedimenti civili definiti nei periodi analizzati</t>
  </si>
  <si>
    <t>Pendenti finali</t>
  </si>
  <si>
    <t xml:space="preserve">Procedimenti civili pendenti alla fine del periodo di riferimento </t>
  </si>
  <si>
    <t>NOTE</t>
  </si>
  <si>
    <t>A partire dall'anno 2022 sono state introdotte le seguenti nuove voci nella classificazione per tener conto del Codice della Crisi d'Impresa e dell'Insovenza (CCII - D.Lgs. n. 14/2019 e successive modifiche D.Lgs. 83/2022).</t>
  </si>
  <si>
    <t>Tra le novità introdotte dal codice è prevista la distinzione tra fase dichiarativa ed esecutiva delle procedure concorsuali.</t>
  </si>
  <si>
    <t xml:space="preserve">MACRO MATERIA </t>
  </si>
  <si>
    <t>DESCRIZIONE</t>
  </si>
  <si>
    <t>ex istanza di fallimento della precedente normativa</t>
  </si>
  <si>
    <t>accordi di ristrutturazione; concordato preventivo /semplificato;liquidazione coatta amministrativa;piano di ristrutturazione;fissazione termine deposito proposta o accordi,….</t>
  </si>
  <si>
    <t>ex-fallimento della precedente normativa</t>
  </si>
  <si>
    <t>procedure di composizione della crisi da sovraindebitamento: concordato minore, liquidazione controllata, ristrutturazione debiti del consumatore</t>
  </si>
  <si>
    <t>Iscritti 2023</t>
  </si>
  <si>
    <t>Definiti 2023</t>
  </si>
  <si>
    <t>Fino al 2013</t>
  </si>
  <si>
    <t>Pendenti al 31/12/2021</t>
  </si>
  <si>
    <t>Iscritti
2024</t>
  </si>
  <si>
    <t>Definiti 2024</t>
  </si>
  <si>
    <t>Anni 2022 - 31 dicembre 2024</t>
  </si>
  <si>
    <t>Pendenti al 31/12/2024</t>
  </si>
  <si>
    <t>Pendenti al 31 dicembre 2024</t>
  </si>
  <si>
    <t>Ultimo aggiornamento del sistema di rilevazione avvenuto il 15 febbraio 2025.</t>
  </si>
  <si>
    <t>Fonte:Dipartimento per l'innovazione tecnologica della giustizia - Direzione Generale di Statistica e Analisi Organizzativa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</si>
</sst>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3">
    <xf numFmtId="0" fontId="0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9" fillId="0" borderId="0" applyFont="0" applyFill="0" applyBorder="0" applyAlignment="0" applyProtection="0"/>
    <xf numFmtId="0" fontId="13" fillId="0" borderId="0"/>
    <xf numFmtId="0" fontId="14" fillId="0" borderId="0"/>
    <xf numFmtId="0" fontId="6" fillId="0" borderId="0"/>
  </cellStyleXfs>
  <cellXfs count="54">
    <xf numFmtId="0" fontId="0" fillId="0" borderId="0" xfId="0"/>
    <xf numFmtId="0" fontId="2" fillId="0" borderId="0" xfId="0" applyFont="1"/>
    <xf numFmtId="3" fontId="2" fillId="0" borderId="0" xfId="0" applyNumberFormat="1" applyFont="1"/>
    <xf numFmtId="0" fontId="2" fillId="0" borderId="1" xfId="0" applyFont="1" applyBorder="1"/>
    <xf numFmtId="3" fontId="2" fillId="0" borderId="1" xfId="0" applyNumberFormat="1" applyFont="1" applyBorder="1"/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right" vertical="center" wrapText="1"/>
    </xf>
    <xf numFmtId="0" fontId="4" fillId="0" borderId="0" xfId="0" applyFont="1"/>
    <xf numFmtId="0" fontId="1" fillId="0" borderId="0" xfId="0" applyFont="1"/>
    <xf numFmtId="0" fontId="3" fillId="0" borderId="0" xfId="0" applyFont="1"/>
    <xf numFmtId="0" fontId="5" fillId="0" borderId="0" xfId="0" applyFont="1"/>
    <xf numFmtId="0" fontId="8" fillId="0" borderId="2" xfId="0" applyFont="1" applyBorder="1"/>
    <xf numFmtId="3" fontId="3" fillId="0" borderId="2" xfId="0" applyNumberFormat="1" applyFont="1" applyBorder="1"/>
    <xf numFmtId="0" fontId="8" fillId="0" borderId="1" xfId="0" applyFont="1" applyBorder="1"/>
    <xf numFmtId="3" fontId="3" fillId="0" borderId="0" xfId="0" applyNumberFormat="1" applyFont="1" applyAlignment="1">
      <alignment horizontal="center"/>
    </xf>
    <xf numFmtId="164" fontId="3" fillId="0" borderId="0" xfId="1" applyNumberFormat="1" applyFont="1" applyBorder="1" applyAlignment="1">
      <alignment horizontal="center"/>
    </xf>
    <xf numFmtId="0" fontId="2" fillId="0" borderId="0" xfId="0" applyFont="1" applyAlignment="1">
      <alignment vertical="center"/>
    </xf>
    <xf numFmtId="0" fontId="5" fillId="0" borderId="1" xfId="0" applyFont="1" applyBorder="1" applyAlignment="1">
      <alignment vertical="center"/>
    </xf>
    <xf numFmtId="3" fontId="3" fillId="0" borderId="1" xfId="0" applyNumberFormat="1" applyFont="1" applyBorder="1" applyAlignment="1">
      <alignment horizontal="center" vertical="center"/>
    </xf>
    <xf numFmtId="164" fontId="3" fillId="0" borderId="1" xfId="1" applyNumberFormat="1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5" xfId="0" applyFont="1" applyBorder="1" applyAlignment="1">
      <alignment horizontal="right" vertical="center" wrapText="1"/>
    </xf>
    <xf numFmtId="3" fontId="3" fillId="0" borderId="5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0" xfId="2" applyFont="1"/>
    <xf numFmtId="0" fontId="2" fillId="0" borderId="2" xfId="0" applyFont="1" applyBorder="1"/>
    <xf numFmtId="3" fontId="2" fillId="0" borderId="2" xfId="0" applyNumberFormat="1" applyFont="1" applyBorder="1"/>
    <xf numFmtId="0" fontId="4" fillId="0" borderId="0" xfId="2" applyFont="1"/>
    <xf numFmtId="0" fontId="1" fillId="0" borderId="0" xfId="2" applyFont="1"/>
    <xf numFmtId="0" fontId="10" fillId="0" borderId="0" xfId="0" applyFont="1"/>
    <xf numFmtId="0" fontId="1" fillId="0" borderId="1" xfId="0" applyFont="1" applyBorder="1"/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0" fontId="3" fillId="0" borderId="1" xfId="2" applyFont="1" applyBorder="1"/>
    <xf numFmtId="9" fontId="12" fillId="0" borderId="1" xfId="9" applyFont="1" applyBorder="1"/>
    <xf numFmtId="9" fontId="12" fillId="0" borderId="0" xfId="9" applyFont="1" applyBorder="1"/>
    <xf numFmtId="0" fontId="0" fillId="0" borderId="0" xfId="0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4" fontId="3" fillId="0" borderId="3" xfId="0" applyNumberFormat="1" applyFont="1" applyBorder="1" applyAlignment="1">
      <alignment horizontal="center" vertical="center"/>
    </xf>
    <xf numFmtId="4" fontId="3" fillId="0" borderId="4" xfId="0" applyNumberFormat="1" applyFont="1" applyBorder="1" applyAlignment="1">
      <alignment horizontal="center" vertical="center"/>
    </xf>
    <xf numFmtId="0" fontId="11" fillId="0" borderId="0" xfId="11" applyFont="1"/>
    <xf numFmtId="0" fontId="12" fillId="0" borderId="1" xfId="11" applyFont="1" applyBorder="1" applyAlignment="1">
      <alignment horizontal="center" vertical="center"/>
    </xf>
    <xf numFmtId="0" fontId="12" fillId="0" borderId="1" xfId="11" applyFont="1" applyBorder="1" applyAlignment="1">
      <alignment horizontal="center" vertical="center" wrapText="1"/>
    </xf>
    <xf numFmtId="0" fontId="12" fillId="0" borderId="1" xfId="11" quotePrefix="1" applyFont="1" applyBorder="1" applyAlignment="1">
      <alignment horizontal="center" vertical="center" wrapText="1"/>
    </xf>
    <xf numFmtId="0" fontId="12" fillId="0" borderId="6" xfId="11" applyFont="1" applyBorder="1" applyAlignment="1">
      <alignment horizontal="center" vertical="center" wrapText="1"/>
    </xf>
    <xf numFmtId="0" fontId="11" fillId="0" borderId="1" xfId="11" applyFont="1" applyBorder="1"/>
    <xf numFmtId="3" fontId="11" fillId="0" borderId="1" xfId="11" applyNumberFormat="1" applyFont="1" applyBorder="1"/>
    <xf numFmtId="0" fontId="12" fillId="0" borderId="5" xfId="11" applyFont="1" applyBorder="1" applyAlignment="1">
      <alignment horizontal="center" vertical="center" wrapText="1"/>
    </xf>
    <xf numFmtId="3" fontId="12" fillId="0" borderId="1" xfId="11" applyNumberFormat="1" applyFont="1" applyBorder="1"/>
    <xf numFmtId="0" fontId="12" fillId="0" borderId="2" xfId="11" applyFont="1" applyBorder="1" applyAlignment="1">
      <alignment horizontal="center" vertical="center" wrapText="1"/>
    </xf>
    <xf numFmtId="0" fontId="5" fillId="0" borderId="0" xfId="12" applyFont="1"/>
  </cellXfs>
  <cellStyles count="13">
    <cellStyle name="Normale" xfId="0" builtinId="0"/>
    <cellStyle name="Normale 2" xfId="4" xr:uid="{00000000-0005-0000-0000-000001000000}"/>
    <cellStyle name="Normale 2 2" xfId="2" xr:uid="{00000000-0005-0000-0000-000002000000}"/>
    <cellStyle name="Normale 2 2 13" xfId="8" xr:uid="{00000000-0005-0000-0000-000003000000}"/>
    <cellStyle name="Normale 2 2 30" xfId="12" xr:uid="{A4DCD974-2295-4977-93B5-CA6951E7C4D6}"/>
    <cellStyle name="Normale 2 2 5" xfId="5" xr:uid="{00000000-0005-0000-0000-000004000000}"/>
    <cellStyle name="Normale 2 2 6" xfId="6" xr:uid="{00000000-0005-0000-0000-000005000000}"/>
    <cellStyle name="Normale 2 2 9" xfId="7" xr:uid="{00000000-0005-0000-0000-000006000000}"/>
    <cellStyle name="Normale 3" xfId="10" xr:uid="{00000000-0005-0000-0000-000007000000}"/>
    <cellStyle name="Normale 4" xfId="11" xr:uid="{9AF29B17-6D87-42DB-86F1-C0C9C7304DA7}"/>
    <cellStyle name="Percentuale" xfId="1" builtinId="5"/>
    <cellStyle name="Percentuale 2" xfId="9" xr:uid="{00000000-0005-0000-0000-000009000000}"/>
    <cellStyle name="Percentuale 2 2" xfId="3" xr:uid="{00000000-0005-0000-0000-00000A000000}"/>
  </cellStyles>
  <dxfs count="20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2"/>
  <sheetViews>
    <sheetView workbookViewId="0">
      <selection activeCell="B22" sqref="B22"/>
    </sheetView>
  </sheetViews>
  <sheetFormatPr defaultRowHeight="15" x14ac:dyDescent="0.25"/>
  <cols>
    <col min="1" max="1" width="51.7109375" customWidth="1"/>
    <col min="2" max="2" width="71" customWidth="1"/>
  </cols>
  <sheetData>
    <row r="1" spans="1:2" x14ac:dyDescent="0.25">
      <c r="A1" s="31" t="s">
        <v>40</v>
      </c>
    </row>
    <row r="2" spans="1:2" x14ac:dyDescent="0.25">
      <c r="A2" t="s">
        <v>41</v>
      </c>
      <c r="B2" t="s">
        <v>42</v>
      </c>
    </row>
    <row r="3" spans="1:2" x14ac:dyDescent="0.25">
      <c r="A3" t="s">
        <v>43</v>
      </c>
      <c r="B3" t="s">
        <v>44</v>
      </c>
    </row>
    <row r="4" spans="1:2" x14ac:dyDescent="0.25">
      <c r="A4" t="s">
        <v>45</v>
      </c>
      <c r="B4" t="s">
        <v>46</v>
      </c>
    </row>
    <row r="5" spans="1:2" x14ac:dyDescent="0.25">
      <c r="A5" t="s">
        <v>0</v>
      </c>
      <c r="B5" t="s">
        <v>47</v>
      </c>
    </row>
    <row r="6" spans="1:2" x14ac:dyDescent="0.25">
      <c r="A6" t="s">
        <v>48</v>
      </c>
      <c r="B6" t="s">
        <v>49</v>
      </c>
    </row>
    <row r="7" spans="1:2" x14ac:dyDescent="0.25">
      <c r="A7" t="s">
        <v>50</v>
      </c>
      <c r="B7" t="s">
        <v>51</v>
      </c>
    </row>
    <row r="8" spans="1:2" x14ac:dyDescent="0.25">
      <c r="A8" t="s">
        <v>52</v>
      </c>
      <c r="B8" t="s">
        <v>53</v>
      </c>
    </row>
    <row r="9" spans="1:2" x14ac:dyDescent="0.25">
      <c r="A9" t="s">
        <v>54</v>
      </c>
      <c r="B9" t="s">
        <v>55</v>
      </c>
    </row>
    <row r="11" spans="1:2" x14ac:dyDescent="0.25">
      <c r="A11" s="8" t="s">
        <v>56</v>
      </c>
    </row>
    <row r="12" spans="1:2" x14ac:dyDescent="0.25">
      <c r="A12" s="39" t="s">
        <v>57</v>
      </c>
      <c r="B12" s="39"/>
    </row>
    <row r="13" spans="1:2" x14ac:dyDescent="0.25">
      <c r="A13" s="39"/>
      <c r="B13" s="39"/>
    </row>
    <row r="14" spans="1:2" x14ac:dyDescent="0.25">
      <c r="A14" t="s">
        <v>58</v>
      </c>
    </row>
    <row r="16" spans="1:2" x14ac:dyDescent="0.25">
      <c r="A16" s="32" t="s">
        <v>59</v>
      </c>
      <c r="B16" s="32" t="s">
        <v>60</v>
      </c>
    </row>
    <row r="17" spans="1:2" ht="17.25" customHeight="1" x14ac:dyDescent="0.25">
      <c r="A17" s="33" t="s">
        <v>29</v>
      </c>
      <c r="B17" s="33" t="s">
        <v>61</v>
      </c>
    </row>
    <row r="18" spans="1:2" ht="30" x14ac:dyDescent="0.25">
      <c r="A18" s="33" t="s">
        <v>30</v>
      </c>
      <c r="B18" s="34" t="s">
        <v>64</v>
      </c>
    </row>
    <row r="19" spans="1:2" ht="45" x14ac:dyDescent="0.25">
      <c r="A19" s="33" t="s">
        <v>31</v>
      </c>
      <c r="B19" s="35" t="s">
        <v>62</v>
      </c>
    </row>
    <row r="20" spans="1:2" x14ac:dyDescent="0.25">
      <c r="A20" s="33" t="s">
        <v>32</v>
      </c>
      <c r="B20" s="33" t="s">
        <v>63</v>
      </c>
    </row>
    <row r="21" spans="1:2" ht="30" x14ac:dyDescent="0.25">
      <c r="A21" s="33" t="s">
        <v>33</v>
      </c>
      <c r="B21" s="34" t="s">
        <v>64</v>
      </c>
    </row>
    <row r="22" spans="1:2" ht="45" x14ac:dyDescent="0.25">
      <c r="A22" s="33" t="s">
        <v>34</v>
      </c>
      <c r="B22" s="35" t="s">
        <v>62</v>
      </c>
    </row>
  </sheetData>
  <mergeCells count="1">
    <mergeCell ref="A12:B13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glio1"/>
  <dimension ref="A1:H143"/>
  <sheetViews>
    <sheetView showGridLines="0" tabSelected="1" zoomScale="80" zoomScaleNormal="80" workbookViewId="0">
      <selection activeCell="M129" sqref="M129"/>
    </sheetView>
  </sheetViews>
  <sheetFormatPr defaultColWidth="9.140625" defaultRowHeight="12.75" x14ac:dyDescent="0.2"/>
  <cols>
    <col min="1" max="1" width="19.42578125" style="9" customWidth="1"/>
    <col min="2" max="2" width="46.28515625" style="1" bestFit="1" customWidth="1"/>
    <col min="3" max="4" width="9.140625" style="1" customWidth="1"/>
    <col min="5" max="5" width="9.140625" style="1"/>
    <col min="6" max="6" width="8" style="1" customWidth="1"/>
    <col min="7" max="8" width="9.140625" style="1" customWidth="1"/>
    <col min="9" max="12" width="9.140625" style="1"/>
    <col min="13" max="13" width="44.85546875" style="1" bestFit="1" customWidth="1"/>
    <col min="14" max="14" width="41.85546875" style="1" bestFit="1" customWidth="1"/>
    <col min="15" max="16384" width="9.140625" style="1"/>
  </cols>
  <sheetData>
    <row r="1" spans="1:8" ht="15.75" x14ac:dyDescent="0.25">
      <c r="A1" s="7" t="s">
        <v>15</v>
      </c>
    </row>
    <row r="2" spans="1:8" ht="15" x14ac:dyDescent="0.25">
      <c r="A2" s="8" t="s">
        <v>5</v>
      </c>
    </row>
    <row r="3" spans="1:8" x14ac:dyDescent="0.2">
      <c r="A3" s="9" t="s">
        <v>8</v>
      </c>
    </row>
    <row r="4" spans="1:8" x14ac:dyDescent="0.2">
      <c r="A4" s="9" t="s">
        <v>71</v>
      </c>
    </row>
    <row r="6" spans="1:8" ht="25.5" x14ac:dyDescent="0.2">
      <c r="A6" s="5" t="s">
        <v>0</v>
      </c>
      <c r="B6" s="5" t="s">
        <v>1</v>
      </c>
      <c r="C6" s="6" t="s">
        <v>27</v>
      </c>
      <c r="D6" s="6" t="s">
        <v>28</v>
      </c>
      <c r="E6" s="6" t="s">
        <v>65</v>
      </c>
      <c r="F6" s="6" t="s">
        <v>66</v>
      </c>
      <c r="G6" s="6" t="s">
        <v>69</v>
      </c>
      <c r="H6" s="6" t="s">
        <v>70</v>
      </c>
    </row>
    <row r="7" spans="1:8" x14ac:dyDescent="0.2">
      <c r="A7" s="40" t="s">
        <v>16</v>
      </c>
      <c r="B7" s="3" t="s">
        <v>9</v>
      </c>
      <c r="C7" s="4">
        <v>1211</v>
      </c>
      <c r="D7" s="4">
        <v>1448</v>
      </c>
      <c r="E7" s="4">
        <v>1285</v>
      </c>
      <c r="F7" s="4">
        <v>1301</v>
      </c>
      <c r="G7" s="4">
        <v>1412</v>
      </c>
      <c r="H7" s="4">
        <v>1413</v>
      </c>
    </row>
    <row r="8" spans="1:8" x14ac:dyDescent="0.2">
      <c r="A8" s="40" t="s">
        <v>2</v>
      </c>
      <c r="B8" s="3" t="s">
        <v>11</v>
      </c>
      <c r="C8" s="4">
        <v>218</v>
      </c>
      <c r="D8" s="4">
        <v>351</v>
      </c>
      <c r="E8" s="4">
        <v>248</v>
      </c>
      <c r="F8" s="4">
        <v>382</v>
      </c>
      <c r="G8" s="4">
        <v>229</v>
      </c>
      <c r="H8" s="4">
        <v>367</v>
      </c>
    </row>
    <row r="9" spans="1:8" x14ac:dyDescent="0.2">
      <c r="A9" s="40" t="s">
        <v>2</v>
      </c>
      <c r="B9" s="3" t="s">
        <v>12</v>
      </c>
      <c r="C9" s="4">
        <v>73</v>
      </c>
      <c r="D9" s="4">
        <v>94</v>
      </c>
      <c r="E9" s="4">
        <v>0</v>
      </c>
      <c r="F9" s="4">
        <v>0</v>
      </c>
      <c r="G9" s="4">
        <v>0</v>
      </c>
      <c r="H9" s="4">
        <v>0</v>
      </c>
    </row>
    <row r="10" spans="1:8" x14ac:dyDescent="0.2">
      <c r="A10" s="40" t="s">
        <v>2</v>
      </c>
      <c r="B10" s="3" t="s">
        <v>13</v>
      </c>
      <c r="C10" s="4">
        <v>35</v>
      </c>
      <c r="D10" s="4">
        <v>95</v>
      </c>
      <c r="E10" s="4">
        <v>0</v>
      </c>
      <c r="F10" s="4">
        <v>96</v>
      </c>
      <c r="G10" s="4">
        <v>0</v>
      </c>
      <c r="H10" s="4">
        <v>62</v>
      </c>
    </row>
    <row r="11" spans="1:8" x14ac:dyDescent="0.2">
      <c r="A11" s="40" t="s">
        <v>2</v>
      </c>
      <c r="B11" s="3" t="s">
        <v>14</v>
      </c>
      <c r="C11" s="4">
        <v>7</v>
      </c>
      <c r="D11" s="4">
        <v>16</v>
      </c>
      <c r="E11" s="4">
        <v>0</v>
      </c>
      <c r="F11" s="4">
        <v>13</v>
      </c>
      <c r="G11" s="4">
        <v>0</v>
      </c>
      <c r="H11" s="4">
        <v>7</v>
      </c>
    </row>
    <row r="12" spans="1:8" x14ac:dyDescent="0.2">
      <c r="A12" s="40"/>
      <c r="B12" s="27" t="s">
        <v>29</v>
      </c>
      <c r="C12" s="28">
        <v>35</v>
      </c>
      <c r="D12" s="28">
        <v>20</v>
      </c>
      <c r="E12" s="4">
        <v>105</v>
      </c>
      <c r="F12" s="4">
        <v>107</v>
      </c>
      <c r="G12" s="28">
        <v>110</v>
      </c>
      <c r="H12" s="28">
        <v>95</v>
      </c>
    </row>
    <row r="13" spans="1:8" x14ac:dyDescent="0.2">
      <c r="A13" s="40"/>
      <c r="B13" s="27" t="s">
        <v>30</v>
      </c>
      <c r="C13" s="28">
        <v>6</v>
      </c>
      <c r="D13" s="28">
        <v>6</v>
      </c>
      <c r="E13" s="28">
        <v>24</v>
      </c>
      <c r="F13" s="28">
        <v>23</v>
      </c>
      <c r="G13" s="28">
        <v>14</v>
      </c>
      <c r="H13" s="28">
        <v>10</v>
      </c>
    </row>
    <row r="14" spans="1:8" x14ac:dyDescent="0.2">
      <c r="A14" s="40"/>
      <c r="B14" s="27" t="s">
        <v>31</v>
      </c>
      <c r="C14" s="28">
        <v>5</v>
      </c>
      <c r="D14" s="28">
        <v>4</v>
      </c>
      <c r="E14" s="28">
        <v>6</v>
      </c>
      <c r="F14" s="28">
        <v>4</v>
      </c>
      <c r="G14" s="28">
        <v>11</v>
      </c>
      <c r="H14" s="28">
        <v>6</v>
      </c>
    </row>
    <row r="15" spans="1:8" x14ac:dyDescent="0.2">
      <c r="A15" s="40"/>
      <c r="B15" s="27" t="s">
        <v>32</v>
      </c>
      <c r="C15" s="28">
        <v>11</v>
      </c>
      <c r="D15" s="28">
        <v>0</v>
      </c>
      <c r="E15" s="28">
        <v>55</v>
      </c>
      <c r="F15" s="28">
        <v>0</v>
      </c>
      <c r="G15" s="28">
        <v>48</v>
      </c>
      <c r="H15" s="28">
        <v>9</v>
      </c>
    </row>
    <row r="16" spans="1:8" x14ac:dyDescent="0.2">
      <c r="A16" s="40"/>
      <c r="B16" s="27" t="s">
        <v>33</v>
      </c>
      <c r="C16" s="28">
        <v>4</v>
      </c>
      <c r="D16" s="28">
        <v>0</v>
      </c>
      <c r="E16" s="28">
        <v>15</v>
      </c>
      <c r="F16" s="28">
        <v>0</v>
      </c>
      <c r="G16" s="28">
        <v>14</v>
      </c>
      <c r="H16" s="28">
        <v>0</v>
      </c>
    </row>
    <row r="17" spans="1:8" x14ac:dyDescent="0.2">
      <c r="A17" s="40"/>
      <c r="B17" s="27" t="s">
        <v>34</v>
      </c>
      <c r="C17" s="28">
        <v>3</v>
      </c>
      <c r="D17" s="28">
        <v>1</v>
      </c>
      <c r="E17" s="28">
        <v>6</v>
      </c>
      <c r="F17" s="28">
        <v>0</v>
      </c>
      <c r="G17" s="28">
        <v>4</v>
      </c>
      <c r="H17" s="28">
        <v>1</v>
      </c>
    </row>
    <row r="18" spans="1:8" x14ac:dyDescent="0.2">
      <c r="A18" s="40"/>
      <c r="B18" s="11" t="s">
        <v>10</v>
      </c>
      <c r="C18" s="12">
        <f t="shared" ref="C18:H18" si="0">SUM(C7:C17)</f>
        <v>1608</v>
      </c>
      <c r="D18" s="12">
        <f t="shared" si="0"/>
        <v>2035</v>
      </c>
      <c r="E18" s="12">
        <f t="shared" si="0"/>
        <v>1744</v>
      </c>
      <c r="F18" s="12">
        <f t="shared" si="0"/>
        <v>1926</v>
      </c>
      <c r="G18" s="12">
        <f t="shared" si="0"/>
        <v>1842</v>
      </c>
      <c r="H18" s="12">
        <f t="shared" si="0"/>
        <v>1970</v>
      </c>
    </row>
    <row r="19" spans="1:8" ht="7.15" customHeight="1" x14ac:dyDescent="0.2">
      <c r="A19" s="20"/>
      <c r="B19" s="10"/>
      <c r="C19" s="2"/>
      <c r="D19" s="2"/>
      <c r="E19" s="2"/>
      <c r="F19" s="2"/>
      <c r="G19" s="2"/>
      <c r="H19" s="2"/>
    </row>
    <row r="20" spans="1:8" ht="13.5" customHeight="1" x14ac:dyDescent="0.2">
      <c r="A20" s="20"/>
      <c r="B20" s="13" t="s">
        <v>6</v>
      </c>
      <c r="C20" s="41">
        <f>D18/C18</f>
        <v>1.2655472636815921</v>
      </c>
      <c r="D20" s="42"/>
      <c r="E20" s="41">
        <f>F18/E18</f>
        <v>1.1043577981651376</v>
      </c>
      <c r="F20" s="42"/>
      <c r="G20" s="41">
        <f>H18/G18</f>
        <v>1.0694896851248643</v>
      </c>
      <c r="H20" s="42"/>
    </row>
    <row r="21" spans="1:8" x14ac:dyDescent="0.2">
      <c r="C21" s="2"/>
      <c r="D21" s="2"/>
      <c r="E21" s="2"/>
      <c r="F21" s="2"/>
      <c r="G21" s="2"/>
      <c r="H21" s="2"/>
    </row>
    <row r="22" spans="1:8" x14ac:dyDescent="0.2">
      <c r="A22" s="40" t="s">
        <v>17</v>
      </c>
      <c r="B22" s="3" t="s">
        <v>9</v>
      </c>
      <c r="C22" s="4">
        <v>4019</v>
      </c>
      <c r="D22" s="4">
        <v>4023</v>
      </c>
      <c r="E22" s="4">
        <v>3775</v>
      </c>
      <c r="F22" s="4">
        <v>3746</v>
      </c>
      <c r="G22" s="4">
        <v>4141</v>
      </c>
      <c r="H22" s="4">
        <v>4270</v>
      </c>
    </row>
    <row r="23" spans="1:8" x14ac:dyDescent="0.2">
      <c r="A23" s="40" t="s">
        <v>3</v>
      </c>
      <c r="B23" s="3" t="s">
        <v>11</v>
      </c>
      <c r="C23" s="4">
        <v>396</v>
      </c>
      <c r="D23" s="4">
        <v>699</v>
      </c>
      <c r="E23" s="4">
        <v>445</v>
      </c>
      <c r="F23" s="4">
        <v>767</v>
      </c>
      <c r="G23" s="4">
        <v>365</v>
      </c>
      <c r="H23" s="4">
        <v>704</v>
      </c>
    </row>
    <row r="24" spans="1:8" x14ac:dyDescent="0.2">
      <c r="A24" s="40" t="s">
        <v>3</v>
      </c>
      <c r="B24" s="3" t="s">
        <v>12</v>
      </c>
      <c r="C24" s="3">
        <v>271</v>
      </c>
      <c r="D24" s="4">
        <v>382</v>
      </c>
      <c r="E24" s="3">
        <v>1</v>
      </c>
      <c r="F24" s="4">
        <v>22</v>
      </c>
      <c r="G24" s="3">
        <v>0</v>
      </c>
      <c r="H24" s="4">
        <v>0</v>
      </c>
    </row>
    <row r="25" spans="1:8" x14ac:dyDescent="0.2">
      <c r="A25" s="40" t="s">
        <v>3</v>
      </c>
      <c r="B25" s="3" t="s">
        <v>13</v>
      </c>
      <c r="C25" s="4">
        <v>183</v>
      </c>
      <c r="D25" s="4">
        <v>216</v>
      </c>
      <c r="E25" s="4">
        <v>2</v>
      </c>
      <c r="F25" s="4">
        <v>292</v>
      </c>
      <c r="G25" s="4">
        <v>0</v>
      </c>
      <c r="H25" s="4">
        <v>276</v>
      </c>
    </row>
    <row r="26" spans="1:8" x14ac:dyDescent="0.2">
      <c r="A26" s="40" t="s">
        <v>3</v>
      </c>
      <c r="B26" s="3" t="s">
        <v>14</v>
      </c>
      <c r="C26" s="4">
        <v>13</v>
      </c>
      <c r="D26" s="4">
        <v>30</v>
      </c>
      <c r="E26" s="4">
        <v>1</v>
      </c>
      <c r="F26" s="4">
        <v>57</v>
      </c>
      <c r="G26" s="4">
        <v>0</v>
      </c>
      <c r="H26" s="4">
        <v>59</v>
      </c>
    </row>
    <row r="27" spans="1:8" x14ac:dyDescent="0.2">
      <c r="A27" s="40"/>
      <c r="B27" s="27" t="s">
        <v>29</v>
      </c>
      <c r="C27" s="28">
        <v>107</v>
      </c>
      <c r="D27" s="28">
        <v>49</v>
      </c>
      <c r="E27" s="28">
        <v>332</v>
      </c>
      <c r="F27" s="28">
        <v>296</v>
      </c>
      <c r="G27" s="28">
        <v>306</v>
      </c>
      <c r="H27" s="28">
        <v>341</v>
      </c>
    </row>
    <row r="28" spans="1:8" x14ac:dyDescent="0.2">
      <c r="A28" s="40"/>
      <c r="B28" s="27" t="s">
        <v>30</v>
      </c>
      <c r="C28" s="28">
        <v>13</v>
      </c>
      <c r="D28" s="28">
        <v>7</v>
      </c>
      <c r="E28" s="28">
        <v>41</v>
      </c>
      <c r="F28" s="28">
        <v>36</v>
      </c>
      <c r="G28" s="28">
        <v>98</v>
      </c>
      <c r="H28" s="28">
        <v>77</v>
      </c>
    </row>
    <row r="29" spans="1:8" x14ac:dyDescent="0.2">
      <c r="A29" s="40"/>
      <c r="B29" s="27" t="s">
        <v>31</v>
      </c>
      <c r="C29" s="28">
        <v>6</v>
      </c>
      <c r="D29" s="28">
        <v>4</v>
      </c>
      <c r="E29" s="28">
        <v>21</v>
      </c>
      <c r="F29" s="28">
        <v>15</v>
      </c>
      <c r="G29" s="28">
        <v>31</v>
      </c>
      <c r="H29" s="28">
        <v>29</v>
      </c>
    </row>
    <row r="30" spans="1:8" x14ac:dyDescent="0.2">
      <c r="A30" s="40"/>
      <c r="B30" s="27" t="s">
        <v>32</v>
      </c>
      <c r="C30" s="28">
        <v>27</v>
      </c>
      <c r="D30" s="28">
        <v>0</v>
      </c>
      <c r="E30" s="28">
        <v>170</v>
      </c>
      <c r="F30" s="28">
        <v>8</v>
      </c>
      <c r="G30" s="28">
        <v>196</v>
      </c>
      <c r="H30" s="28">
        <v>31</v>
      </c>
    </row>
    <row r="31" spans="1:8" x14ac:dyDescent="0.2">
      <c r="A31" s="40"/>
      <c r="B31" s="27" t="s">
        <v>33</v>
      </c>
      <c r="C31" s="28"/>
      <c r="D31" s="28"/>
      <c r="E31" s="28">
        <v>30</v>
      </c>
      <c r="F31" s="28">
        <v>0</v>
      </c>
      <c r="G31" s="28">
        <v>79</v>
      </c>
      <c r="H31" s="28">
        <v>0</v>
      </c>
    </row>
    <row r="32" spans="1:8" x14ac:dyDescent="0.2">
      <c r="A32" s="40"/>
      <c r="B32" s="27" t="s">
        <v>34</v>
      </c>
      <c r="C32" s="28">
        <v>5</v>
      </c>
      <c r="D32" s="28">
        <v>0</v>
      </c>
      <c r="E32" s="28">
        <v>2</v>
      </c>
      <c r="F32" s="28">
        <v>1</v>
      </c>
      <c r="G32" s="28">
        <v>19</v>
      </c>
      <c r="H32" s="28">
        <v>3</v>
      </c>
    </row>
    <row r="33" spans="1:8" x14ac:dyDescent="0.2">
      <c r="A33" s="40"/>
      <c r="B33" s="11" t="s">
        <v>10</v>
      </c>
      <c r="C33" s="12">
        <f t="shared" ref="C33:H33" si="1">SUM(C22:C32)</f>
        <v>5040</v>
      </c>
      <c r="D33" s="12">
        <f t="shared" si="1"/>
        <v>5410</v>
      </c>
      <c r="E33" s="12">
        <f t="shared" si="1"/>
        <v>4820</v>
      </c>
      <c r="F33" s="12">
        <f t="shared" si="1"/>
        <v>5240</v>
      </c>
      <c r="G33" s="12">
        <f t="shared" si="1"/>
        <v>5235</v>
      </c>
      <c r="H33" s="12">
        <f t="shared" si="1"/>
        <v>5790</v>
      </c>
    </row>
    <row r="34" spans="1:8" ht="7.15" customHeight="1" x14ac:dyDescent="0.2">
      <c r="A34" s="20"/>
      <c r="B34" s="10"/>
      <c r="C34" s="2"/>
      <c r="D34" s="2"/>
      <c r="E34" s="2"/>
      <c r="F34" s="2"/>
      <c r="G34" s="2"/>
      <c r="H34" s="2"/>
    </row>
    <row r="35" spans="1:8" x14ac:dyDescent="0.2">
      <c r="A35" s="20"/>
      <c r="B35" s="13" t="s">
        <v>6</v>
      </c>
      <c r="C35" s="41">
        <f>D33/C33</f>
        <v>1.0734126984126984</v>
      </c>
      <c r="D35" s="42"/>
      <c r="E35" s="41">
        <f>F33/E33</f>
        <v>1.0871369294605808</v>
      </c>
      <c r="F35" s="42"/>
      <c r="G35" s="41">
        <f>H33/G33</f>
        <v>1.1060171919770774</v>
      </c>
      <c r="H35" s="42"/>
    </row>
    <row r="36" spans="1:8" x14ac:dyDescent="0.2">
      <c r="C36" s="2"/>
      <c r="D36" s="2"/>
      <c r="E36" s="2"/>
      <c r="F36" s="2"/>
      <c r="G36" s="2"/>
      <c r="H36" s="2"/>
    </row>
    <row r="37" spans="1:8" x14ac:dyDescent="0.2">
      <c r="A37" s="40" t="s">
        <v>18</v>
      </c>
      <c r="B37" s="3" t="s">
        <v>9</v>
      </c>
      <c r="C37" s="4">
        <v>963</v>
      </c>
      <c r="D37" s="4">
        <v>920</v>
      </c>
      <c r="E37" s="4">
        <v>830</v>
      </c>
      <c r="F37" s="4">
        <v>759</v>
      </c>
      <c r="G37" s="4">
        <v>857</v>
      </c>
      <c r="H37" s="4">
        <v>733</v>
      </c>
    </row>
    <row r="38" spans="1:8" x14ac:dyDescent="0.2">
      <c r="A38" s="40"/>
      <c r="B38" s="3" t="s">
        <v>11</v>
      </c>
      <c r="C38" s="4">
        <v>173</v>
      </c>
      <c r="D38" s="4">
        <v>324</v>
      </c>
      <c r="E38" s="4">
        <v>198</v>
      </c>
      <c r="F38" s="4">
        <v>355</v>
      </c>
      <c r="G38" s="4">
        <v>157</v>
      </c>
      <c r="H38" s="4">
        <v>324</v>
      </c>
    </row>
    <row r="39" spans="1:8" x14ac:dyDescent="0.2">
      <c r="A39" s="40"/>
      <c r="B39" s="3" t="s">
        <v>12</v>
      </c>
      <c r="C39" s="4">
        <v>31</v>
      </c>
      <c r="D39" s="4">
        <v>55</v>
      </c>
      <c r="E39" s="4">
        <v>0</v>
      </c>
      <c r="F39" s="4">
        <v>17</v>
      </c>
      <c r="G39" s="4">
        <v>0</v>
      </c>
      <c r="H39" s="4">
        <v>4</v>
      </c>
    </row>
    <row r="40" spans="1:8" x14ac:dyDescent="0.2">
      <c r="A40" s="40"/>
      <c r="B40" s="3" t="s">
        <v>13</v>
      </c>
      <c r="C40" s="4">
        <v>18</v>
      </c>
      <c r="D40" s="4">
        <v>23</v>
      </c>
      <c r="E40" s="4">
        <v>6</v>
      </c>
      <c r="F40" s="4">
        <v>32</v>
      </c>
      <c r="G40" s="4">
        <v>0</v>
      </c>
      <c r="H40" s="4">
        <v>32</v>
      </c>
    </row>
    <row r="41" spans="1:8" x14ac:dyDescent="0.2">
      <c r="A41" s="40"/>
      <c r="B41" s="3" t="s">
        <v>14</v>
      </c>
      <c r="C41" s="4">
        <v>4</v>
      </c>
      <c r="D41" s="4">
        <v>6</v>
      </c>
      <c r="E41" s="4">
        <v>0</v>
      </c>
      <c r="F41" s="4">
        <v>4</v>
      </c>
      <c r="G41" s="4">
        <v>0</v>
      </c>
      <c r="H41" s="4">
        <v>1</v>
      </c>
    </row>
    <row r="42" spans="1:8" x14ac:dyDescent="0.2">
      <c r="A42" s="40"/>
      <c r="B42" s="27" t="s">
        <v>29</v>
      </c>
      <c r="C42" s="28">
        <v>14</v>
      </c>
      <c r="D42" s="28">
        <v>1</v>
      </c>
      <c r="E42" s="28">
        <v>51</v>
      </c>
      <c r="F42" s="28">
        <v>38</v>
      </c>
      <c r="G42" s="28">
        <v>42</v>
      </c>
      <c r="H42" s="28">
        <v>48</v>
      </c>
    </row>
    <row r="43" spans="1:8" x14ac:dyDescent="0.2">
      <c r="A43" s="40"/>
      <c r="B43" s="27" t="s">
        <v>30</v>
      </c>
      <c r="C43" s="28">
        <v>10</v>
      </c>
      <c r="D43" s="28">
        <v>8</v>
      </c>
      <c r="E43" s="28">
        <v>32</v>
      </c>
      <c r="F43" s="28">
        <v>30</v>
      </c>
      <c r="G43" s="28">
        <v>48</v>
      </c>
      <c r="H43" s="28">
        <v>37</v>
      </c>
    </row>
    <row r="44" spans="1:8" x14ac:dyDescent="0.2">
      <c r="A44" s="40"/>
      <c r="B44" s="27" t="s">
        <v>31</v>
      </c>
      <c r="C44" s="28"/>
      <c r="D44" s="28"/>
      <c r="E44" s="28">
        <v>3</v>
      </c>
      <c r="F44" s="28">
        <v>1</v>
      </c>
      <c r="G44" s="28">
        <v>9</v>
      </c>
      <c r="H44" s="28">
        <v>6</v>
      </c>
    </row>
    <row r="45" spans="1:8" x14ac:dyDescent="0.2">
      <c r="A45" s="40"/>
      <c r="B45" s="27" t="s">
        <v>32</v>
      </c>
      <c r="C45" s="28"/>
      <c r="D45" s="28"/>
      <c r="E45" s="28">
        <v>27</v>
      </c>
      <c r="F45" s="28">
        <v>0</v>
      </c>
      <c r="G45" s="28">
        <v>26</v>
      </c>
      <c r="H45" s="28">
        <v>2</v>
      </c>
    </row>
    <row r="46" spans="1:8" x14ac:dyDescent="0.2">
      <c r="A46" s="40"/>
      <c r="B46" s="27" t="s">
        <v>33</v>
      </c>
      <c r="C46" s="28"/>
      <c r="D46" s="28"/>
      <c r="E46" s="28">
        <v>18</v>
      </c>
      <c r="F46" s="28">
        <v>0</v>
      </c>
      <c r="G46" s="28">
        <v>25</v>
      </c>
      <c r="H46" s="28">
        <v>0</v>
      </c>
    </row>
    <row r="47" spans="1:8" x14ac:dyDescent="0.2">
      <c r="A47" s="40"/>
      <c r="B47" s="27" t="s">
        <v>34</v>
      </c>
      <c r="C47" s="28"/>
      <c r="D47" s="28"/>
      <c r="E47" s="28">
        <v>0</v>
      </c>
      <c r="F47" s="28">
        <v>0</v>
      </c>
      <c r="G47" s="28">
        <v>2</v>
      </c>
      <c r="H47" s="28">
        <v>0</v>
      </c>
    </row>
    <row r="48" spans="1:8" x14ac:dyDescent="0.2">
      <c r="A48" s="40"/>
      <c r="B48" s="11" t="s">
        <v>10</v>
      </c>
      <c r="C48" s="12">
        <f>SUM(C37:C43)</f>
        <v>1213</v>
      </c>
      <c r="D48" s="12">
        <f>SUM(D37:D43)</f>
        <v>1337</v>
      </c>
      <c r="E48" s="12">
        <f>SUM(E37:E47)</f>
        <v>1165</v>
      </c>
      <c r="F48" s="12">
        <f>SUM(F37:F47)</f>
        <v>1236</v>
      </c>
      <c r="G48" s="12">
        <f>SUM(G37:G47)</f>
        <v>1166</v>
      </c>
      <c r="H48" s="12">
        <f>SUM(H37:H47)</f>
        <v>1187</v>
      </c>
    </row>
    <row r="49" spans="1:8" ht="7.15" customHeight="1" x14ac:dyDescent="0.2">
      <c r="A49" s="20"/>
      <c r="B49" s="10"/>
      <c r="C49" s="2"/>
      <c r="D49" s="2"/>
      <c r="E49" s="2"/>
      <c r="F49" s="2"/>
      <c r="G49" s="2"/>
      <c r="H49" s="2"/>
    </row>
    <row r="50" spans="1:8" x14ac:dyDescent="0.2">
      <c r="A50" s="20"/>
      <c r="B50" s="13" t="s">
        <v>6</v>
      </c>
      <c r="C50" s="41">
        <f>D48/C48</f>
        <v>1.1022258862324814</v>
      </c>
      <c r="D50" s="42"/>
      <c r="E50" s="41">
        <f>F48/E48</f>
        <v>1.0609442060085836</v>
      </c>
      <c r="F50" s="42"/>
      <c r="G50" s="41">
        <f>H48/G48</f>
        <v>1.0180102915951972</v>
      </c>
      <c r="H50" s="42"/>
    </row>
    <row r="51" spans="1:8" x14ac:dyDescent="0.2">
      <c r="C51" s="2"/>
      <c r="D51" s="2"/>
      <c r="E51" s="2"/>
      <c r="F51" s="2"/>
      <c r="G51" s="2"/>
      <c r="H51" s="2"/>
    </row>
    <row r="52" spans="1:8" x14ac:dyDescent="0.2">
      <c r="A52" s="40" t="s">
        <v>19</v>
      </c>
      <c r="B52" s="3" t="s">
        <v>9</v>
      </c>
      <c r="C52" s="4">
        <v>1876</v>
      </c>
      <c r="D52" s="4">
        <v>1909</v>
      </c>
      <c r="E52" s="4">
        <v>1703</v>
      </c>
      <c r="F52" s="4">
        <v>1856</v>
      </c>
      <c r="G52" s="4">
        <v>1768</v>
      </c>
      <c r="H52" s="4">
        <v>1571</v>
      </c>
    </row>
    <row r="53" spans="1:8" x14ac:dyDescent="0.2">
      <c r="A53" s="40" t="s">
        <v>4</v>
      </c>
      <c r="B53" s="3" t="s">
        <v>11</v>
      </c>
      <c r="C53" s="4">
        <v>249</v>
      </c>
      <c r="D53" s="4">
        <v>310</v>
      </c>
      <c r="E53" s="4">
        <v>283</v>
      </c>
      <c r="F53" s="4">
        <v>415</v>
      </c>
      <c r="G53" s="4">
        <v>212</v>
      </c>
      <c r="H53" s="4">
        <v>397</v>
      </c>
    </row>
    <row r="54" spans="1:8" x14ac:dyDescent="0.2">
      <c r="A54" s="40" t="s">
        <v>4</v>
      </c>
      <c r="B54" s="3" t="s">
        <v>12</v>
      </c>
      <c r="C54" s="4">
        <v>70</v>
      </c>
      <c r="D54" s="4">
        <v>76</v>
      </c>
      <c r="E54" s="4">
        <v>0</v>
      </c>
      <c r="F54" s="4">
        <v>18</v>
      </c>
      <c r="G54" s="4">
        <v>0</v>
      </c>
      <c r="H54" s="4">
        <v>3</v>
      </c>
    </row>
    <row r="55" spans="1:8" x14ac:dyDescent="0.2">
      <c r="A55" s="40" t="s">
        <v>4</v>
      </c>
      <c r="B55" s="3" t="s">
        <v>13</v>
      </c>
      <c r="C55" s="4">
        <v>35</v>
      </c>
      <c r="D55" s="4">
        <v>55</v>
      </c>
      <c r="E55" s="4">
        <v>5</v>
      </c>
      <c r="F55" s="4">
        <v>104</v>
      </c>
      <c r="G55" s="4">
        <v>2</v>
      </c>
      <c r="H55" s="4">
        <v>92</v>
      </c>
    </row>
    <row r="56" spans="1:8" x14ac:dyDescent="0.2">
      <c r="A56" s="40" t="s">
        <v>4</v>
      </c>
      <c r="B56" s="3" t="s">
        <v>14</v>
      </c>
      <c r="C56" s="4">
        <v>42</v>
      </c>
      <c r="D56" s="4">
        <v>49</v>
      </c>
      <c r="E56" s="4">
        <v>0</v>
      </c>
      <c r="F56" s="4">
        <v>38</v>
      </c>
      <c r="G56" s="4">
        <v>0</v>
      </c>
      <c r="H56" s="4">
        <v>43</v>
      </c>
    </row>
    <row r="57" spans="1:8" x14ac:dyDescent="0.2">
      <c r="A57" s="40"/>
      <c r="B57" s="27" t="s">
        <v>29</v>
      </c>
      <c r="C57" s="28">
        <v>30</v>
      </c>
      <c r="D57" s="28">
        <v>16</v>
      </c>
      <c r="E57" s="28">
        <v>89</v>
      </c>
      <c r="F57" s="28">
        <v>89</v>
      </c>
      <c r="G57" s="28">
        <v>85</v>
      </c>
      <c r="H57" s="28">
        <v>88</v>
      </c>
    </row>
    <row r="58" spans="1:8" x14ac:dyDescent="0.2">
      <c r="A58" s="40"/>
      <c r="B58" s="27" t="s">
        <v>30</v>
      </c>
      <c r="C58" s="28">
        <v>4</v>
      </c>
      <c r="D58" s="28">
        <v>1</v>
      </c>
      <c r="E58" s="28">
        <v>34</v>
      </c>
      <c r="F58" s="28">
        <v>31</v>
      </c>
      <c r="G58" s="28">
        <v>59</v>
      </c>
      <c r="H58" s="28">
        <v>59</v>
      </c>
    </row>
    <row r="59" spans="1:8" x14ac:dyDescent="0.2">
      <c r="A59" s="40"/>
      <c r="B59" s="27" t="s">
        <v>31</v>
      </c>
      <c r="C59" s="28">
        <v>9</v>
      </c>
      <c r="D59" s="28">
        <v>2</v>
      </c>
      <c r="E59" s="28">
        <v>14</v>
      </c>
      <c r="F59" s="28">
        <v>14</v>
      </c>
      <c r="G59" s="28">
        <v>17</v>
      </c>
      <c r="H59" s="28">
        <v>21</v>
      </c>
    </row>
    <row r="60" spans="1:8" x14ac:dyDescent="0.2">
      <c r="A60" s="40"/>
      <c r="B60" s="27" t="s">
        <v>32</v>
      </c>
      <c r="C60" s="28">
        <v>11</v>
      </c>
      <c r="D60" s="28">
        <v>0</v>
      </c>
      <c r="E60" s="28">
        <v>46</v>
      </c>
      <c r="F60" s="28">
        <v>2</v>
      </c>
      <c r="G60" s="28">
        <v>43</v>
      </c>
      <c r="H60" s="28">
        <v>11</v>
      </c>
    </row>
    <row r="61" spans="1:8" x14ac:dyDescent="0.2">
      <c r="A61" s="40"/>
      <c r="B61" s="27" t="s">
        <v>33</v>
      </c>
      <c r="C61" s="28">
        <v>1</v>
      </c>
      <c r="D61" s="28">
        <v>0</v>
      </c>
      <c r="E61" s="28">
        <v>28</v>
      </c>
      <c r="F61" s="28">
        <v>0</v>
      </c>
      <c r="G61" s="28">
        <v>67</v>
      </c>
      <c r="H61" s="28">
        <v>0</v>
      </c>
    </row>
    <row r="62" spans="1:8" x14ac:dyDescent="0.2">
      <c r="A62" s="40"/>
      <c r="B62" s="27" t="s">
        <v>34</v>
      </c>
      <c r="C62" s="28"/>
      <c r="D62" s="28"/>
      <c r="E62" s="28"/>
      <c r="F62" s="28"/>
      <c r="G62" s="28">
        <v>14</v>
      </c>
      <c r="H62" s="28">
        <v>7</v>
      </c>
    </row>
    <row r="63" spans="1:8" x14ac:dyDescent="0.2">
      <c r="A63" s="40"/>
      <c r="B63" s="11" t="s">
        <v>10</v>
      </c>
      <c r="C63" s="12">
        <f>SUM(C52:C61)</f>
        <v>2327</v>
      </c>
      <c r="D63" s="12">
        <f>SUM(D52:D61)</f>
        <v>2418</v>
      </c>
      <c r="E63" s="12">
        <f>SUM(E52:E61)</f>
        <v>2202</v>
      </c>
      <c r="F63" s="12">
        <f>SUM(F52:F61)</f>
        <v>2567</v>
      </c>
      <c r="G63" s="12">
        <f>SUM(G52:G62)</f>
        <v>2267</v>
      </c>
      <c r="H63" s="12">
        <f>SUM(H52:H62)</f>
        <v>2292</v>
      </c>
    </row>
    <row r="64" spans="1:8" ht="7.15" customHeight="1" x14ac:dyDescent="0.2">
      <c r="A64" s="20"/>
      <c r="B64" s="10"/>
      <c r="C64" s="2"/>
      <c r="D64" s="2"/>
      <c r="E64" s="2"/>
      <c r="F64" s="2"/>
      <c r="G64" s="2"/>
      <c r="H64" s="2"/>
    </row>
    <row r="65" spans="1:8" x14ac:dyDescent="0.2">
      <c r="A65" s="20"/>
      <c r="B65" s="13" t="s">
        <v>6</v>
      </c>
      <c r="C65" s="41">
        <f>D63/C63</f>
        <v>1.0391061452513966</v>
      </c>
      <c r="D65" s="42"/>
      <c r="E65" s="41">
        <f>F63/E63</f>
        <v>1.1657584014532243</v>
      </c>
      <c r="F65" s="42"/>
      <c r="G65" s="41">
        <f>H63/G63</f>
        <v>1.0110277900308777</v>
      </c>
      <c r="H65" s="42"/>
    </row>
    <row r="66" spans="1:8" x14ac:dyDescent="0.2">
      <c r="C66" s="2"/>
      <c r="D66" s="2"/>
      <c r="E66" s="2"/>
      <c r="F66" s="2"/>
      <c r="G66" s="2"/>
      <c r="H66" s="2"/>
    </row>
    <row r="67" spans="1:8" x14ac:dyDescent="0.2">
      <c r="A67" s="40" t="s">
        <v>20</v>
      </c>
      <c r="B67" s="3" t="s">
        <v>9</v>
      </c>
      <c r="C67" s="4">
        <v>1704</v>
      </c>
      <c r="D67" s="4">
        <v>1869</v>
      </c>
      <c r="E67" s="4">
        <v>1701</v>
      </c>
      <c r="F67" s="4">
        <v>1674</v>
      </c>
      <c r="G67" s="4">
        <v>1744</v>
      </c>
      <c r="H67" s="4">
        <v>1759</v>
      </c>
    </row>
    <row r="68" spans="1:8" x14ac:dyDescent="0.2">
      <c r="A68" s="40"/>
      <c r="B68" s="3" t="s">
        <v>11</v>
      </c>
      <c r="C68" s="4">
        <v>283</v>
      </c>
      <c r="D68" s="4">
        <v>570</v>
      </c>
      <c r="E68" s="4">
        <v>312</v>
      </c>
      <c r="F68" s="4">
        <v>580</v>
      </c>
      <c r="G68" s="4">
        <v>202</v>
      </c>
      <c r="H68" s="4">
        <v>501</v>
      </c>
    </row>
    <row r="69" spans="1:8" x14ac:dyDescent="0.2">
      <c r="A69" s="40"/>
      <c r="B69" s="3" t="s">
        <v>12</v>
      </c>
      <c r="C69" s="4">
        <v>73</v>
      </c>
      <c r="D69" s="4">
        <v>90</v>
      </c>
      <c r="E69" s="4">
        <v>0</v>
      </c>
      <c r="F69" s="4">
        <v>0</v>
      </c>
      <c r="G69" s="4">
        <v>0</v>
      </c>
      <c r="H69" s="4">
        <v>0</v>
      </c>
    </row>
    <row r="70" spans="1:8" x14ac:dyDescent="0.2">
      <c r="A70" s="40"/>
      <c r="B70" s="3" t="s">
        <v>13</v>
      </c>
      <c r="C70" s="4">
        <v>44</v>
      </c>
      <c r="D70" s="4">
        <v>167</v>
      </c>
      <c r="E70" s="4">
        <v>1</v>
      </c>
      <c r="F70" s="4">
        <v>122</v>
      </c>
      <c r="G70" s="4">
        <v>0</v>
      </c>
      <c r="H70" s="4">
        <v>91</v>
      </c>
    </row>
    <row r="71" spans="1:8" x14ac:dyDescent="0.2">
      <c r="A71" s="40"/>
      <c r="B71" s="3" t="s">
        <v>14</v>
      </c>
      <c r="C71" s="4">
        <v>20</v>
      </c>
      <c r="D71" s="4">
        <v>38</v>
      </c>
      <c r="E71" s="4">
        <v>0</v>
      </c>
      <c r="F71" s="4">
        <v>23</v>
      </c>
      <c r="G71" s="4">
        <v>0</v>
      </c>
      <c r="H71" s="4">
        <v>23</v>
      </c>
    </row>
    <row r="72" spans="1:8" x14ac:dyDescent="0.2">
      <c r="A72" s="40"/>
      <c r="B72" s="27" t="s">
        <v>29</v>
      </c>
      <c r="C72" s="28">
        <v>43</v>
      </c>
      <c r="D72" s="28">
        <v>26</v>
      </c>
      <c r="E72" s="28">
        <v>169</v>
      </c>
      <c r="F72" s="28">
        <v>162</v>
      </c>
      <c r="G72" s="28">
        <v>145</v>
      </c>
      <c r="H72" s="28">
        <v>154</v>
      </c>
    </row>
    <row r="73" spans="1:8" x14ac:dyDescent="0.2">
      <c r="A73" s="40"/>
      <c r="B73" s="27" t="s">
        <v>30</v>
      </c>
      <c r="C73" s="28">
        <v>7</v>
      </c>
      <c r="D73" s="28">
        <v>6</v>
      </c>
      <c r="E73" s="28">
        <v>21</v>
      </c>
      <c r="F73" s="28">
        <v>18</v>
      </c>
      <c r="G73" s="28">
        <v>54</v>
      </c>
      <c r="H73" s="28">
        <v>51</v>
      </c>
    </row>
    <row r="74" spans="1:8" x14ac:dyDescent="0.2">
      <c r="A74" s="40"/>
      <c r="B74" s="27" t="s">
        <v>31</v>
      </c>
      <c r="C74" s="28">
        <v>5</v>
      </c>
      <c r="D74" s="28">
        <v>2</v>
      </c>
      <c r="E74" s="28">
        <v>14</v>
      </c>
      <c r="F74" s="28">
        <v>15</v>
      </c>
      <c r="G74" s="28">
        <v>13</v>
      </c>
      <c r="H74" s="28">
        <v>12</v>
      </c>
    </row>
    <row r="75" spans="1:8" x14ac:dyDescent="0.2">
      <c r="A75" s="40"/>
      <c r="B75" s="27" t="s">
        <v>32</v>
      </c>
      <c r="C75" s="28">
        <v>10</v>
      </c>
      <c r="D75" s="28">
        <v>0</v>
      </c>
      <c r="E75" s="28">
        <v>89</v>
      </c>
      <c r="F75" s="28">
        <v>3</v>
      </c>
      <c r="G75" s="28">
        <v>84</v>
      </c>
      <c r="H75" s="28">
        <v>26</v>
      </c>
    </row>
    <row r="76" spans="1:8" x14ac:dyDescent="0.2">
      <c r="A76" s="40"/>
      <c r="B76" s="27" t="s">
        <v>33</v>
      </c>
      <c r="C76" s="28">
        <v>5</v>
      </c>
      <c r="D76" s="28">
        <v>0</v>
      </c>
      <c r="E76" s="28">
        <v>14</v>
      </c>
      <c r="F76" s="28">
        <v>0</v>
      </c>
      <c r="G76" s="28">
        <v>44</v>
      </c>
      <c r="H76" s="28">
        <v>0</v>
      </c>
    </row>
    <row r="77" spans="1:8" x14ac:dyDescent="0.2">
      <c r="A77" s="40"/>
      <c r="B77" s="27" t="s">
        <v>34</v>
      </c>
      <c r="C77" s="28"/>
      <c r="D77" s="28"/>
      <c r="E77" s="28">
        <v>7</v>
      </c>
      <c r="F77" s="28">
        <v>0</v>
      </c>
      <c r="G77" s="28">
        <v>8</v>
      </c>
      <c r="H77" s="28">
        <v>3</v>
      </c>
    </row>
    <row r="78" spans="1:8" x14ac:dyDescent="0.2">
      <c r="A78" s="40"/>
      <c r="B78" s="11" t="s">
        <v>10</v>
      </c>
      <c r="C78" s="12">
        <f>SUM(C67:C76)</f>
        <v>2194</v>
      </c>
      <c r="D78" s="12">
        <f>SUM(D67:D76)</f>
        <v>2768</v>
      </c>
      <c r="E78" s="12">
        <f>SUM(E67:E77)</f>
        <v>2328</v>
      </c>
      <c r="F78" s="12">
        <f>SUM(F67:F77)</f>
        <v>2597</v>
      </c>
      <c r="G78" s="12">
        <f>SUM(G67:G77)</f>
        <v>2294</v>
      </c>
      <c r="H78" s="12">
        <f>SUM(H67:H77)</f>
        <v>2620</v>
      </c>
    </row>
    <row r="79" spans="1:8" ht="7.15" customHeight="1" x14ac:dyDescent="0.2">
      <c r="A79" s="20"/>
      <c r="B79" s="10"/>
      <c r="C79" s="2"/>
      <c r="D79" s="2"/>
      <c r="E79" s="2"/>
      <c r="F79" s="2"/>
      <c r="G79" s="2"/>
      <c r="H79" s="2"/>
    </row>
    <row r="80" spans="1:8" x14ac:dyDescent="0.2">
      <c r="A80" s="20"/>
      <c r="B80" s="13" t="s">
        <v>6</v>
      </c>
      <c r="C80" s="41">
        <f>D78/C78</f>
        <v>1.2616226071103007</v>
      </c>
      <c r="D80" s="42"/>
      <c r="E80" s="41">
        <f>F78/E78</f>
        <v>1.1155498281786942</v>
      </c>
      <c r="F80" s="42"/>
      <c r="G80" s="41">
        <f>H78/G78</f>
        <v>1.1421098517872712</v>
      </c>
      <c r="H80" s="42"/>
    </row>
    <row r="81" spans="1:8" x14ac:dyDescent="0.2">
      <c r="C81" s="2"/>
      <c r="D81" s="2"/>
      <c r="E81" s="2"/>
      <c r="F81" s="2"/>
      <c r="G81" s="2"/>
      <c r="H81" s="2"/>
    </row>
    <row r="82" spans="1:8" x14ac:dyDescent="0.2">
      <c r="A82" s="40" t="s">
        <v>21</v>
      </c>
      <c r="B82" s="3" t="s">
        <v>9</v>
      </c>
      <c r="C82" s="4">
        <v>1820</v>
      </c>
      <c r="D82" s="4">
        <v>1759</v>
      </c>
      <c r="E82" s="4">
        <v>1705</v>
      </c>
      <c r="F82" s="4">
        <v>1748</v>
      </c>
      <c r="G82" s="4">
        <v>1833</v>
      </c>
      <c r="H82" s="4">
        <v>1872</v>
      </c>
    </row>
    <row r="83" spans="1:8" x14ac:dyDescent="0.2">
      <c r="A83" s="40"/>
      <c r="B83" s="3" t="s">
        <v>11</v>
      </c>
      <c r="C83" s="4">
        <v>252</v>
      </c>
      <c r="D83" s="4">
        <v>371</v>
      </c>
      <c r="E83" s="4">
        <v>245</v>
      </c>
      <c r="F83" s="4">
        <v>453</v>
      </c>
      <c r="G83" s="4">
        <v>239</v>
      </c>
      <c r="H83" s="4">
        <v>470</v>
      </c>
    </row>
    <row r="84" spans="1:8" x14ac:dyDescent="0.2">
      <c r="A84" s="40"/>
      <c r="B84" s="3" t="s">
        <v>12</v>
      </c>
      <c r="C84" s="4">
        <v>80</v>
      </c>
      <c r="D84" s="4">
        <v>122</v>
      </c>
      <c r="E84" s="4">
        <v>7</v>
      </c>
      <c r="F84" s="4">
        <v>14</v>
      </c>
      <c r="G84" s="4">
        <v>3</v>
      </c>
      <c r="H84" s="4">
        <v>5</v>
      </c>
    </row>
    <row r="85" spans="1:8" x14ac:dyDescent="0.2">
      <c r="A85" s="40"/>
      <c r="B85" s="3" t="s">
        <v>13</v>
      </c>
      <c r="C85" s="4">
        <v>34</v>
      </c>
      <c r="D85" s="4">
        <v>80</v>
      </c>
      <c r="E85" s="4">
        <v>3</v>
      </c>
      <c r="F85" s="4">
        <v>82</v>
      </c>
      <c r="G85" s="4">
        <v>2</v>
      </c>
      <c r="H85" s="4">
        <v>60</v>
      </c>
    </row>
    <row r="86" spans="1:8" x14ac:dyDescent="0.2">
      <c r="A86" s="40"/>
      <c r="B86" s="3" t="s">
        <v>14</v>
      </c>
      <c r="C86" s="4">
        <v>12</v>
      </c>
      <c r="D86" s="4">
        <v>51</v>
      </c>
      <c r="E86" s="4">
        <v>0</v>
      </c>
      <c r="F86" s="4">
        <v>92</v>
      </c>
      <c r="G86" s="4">
        <v>0</v>
      </c>
      <c r="H86" s="4">
        <v>57</v>
      </c>
    </row>
    <row r="87" spans="1:8" x14ac:dyDescent="0.2">
      <c r="A87" s="40"/>
      <c r="B87" s="27" t="s">
        <v>29</v>
      </c>
      <c r="C87" s="28">
        <v>48</v>
      </c>
      <c r="D87" s="28">
        <v>5</v>
      </c>
      <c r="E87" s="28">
        <v>129</v>
      </c>
      <c r="F87" s="28">
        <v>118</v>
      </c>
      <c r="G87" s="28">
        <v>154</v>
      </c>
      <c r="H87" s="28">
        <v>123</v>
      </c>
    </row>
    <row r="88" spans="1:8" x14ac:dyDescent="0.2">
      <c r="A88" s="40"/>
      <c r="B88" s="27" t="s">
        <v>30</v>
      </c>
      <c r="C88" s="28">
        <v>19</v>
      </c>
      <c r="D88" s="28">
        <v>2</v>
      </c>
      <c r="E88" s="28">
        <v>71</v>
      </c>
      <c r="F88" s="28">
        <v>31</v>
      </c>
      <c r="G88" s="28">
        <v>96</v>
      </c>
      <c r="H88" s="28">
        <v>70</v>
      </c>
    </row>
    <row r="89" spans="1:8" x14ac:dyDescent="0.2">
      <c r="A89" s="40"/>
      <c r="B89" s="27" t="s">
        <v>31</v>
      </c>
      <c r="C89" s="28">
        <v>4</v>
      </c>
      <c r="D89" s="28">
        <v>0</v>
      </c>
      <c r="E89" s="28">
        <v>16</v>
      </c>
      <c r="F89" s="28">
        <v>12</v>
      </c>
      <c r="G89" s="28">
        <v>26</v>
      </c>
      <c r="H89" s="28">
        <v>18</v>
      </c>
    </row>
    <row r="90" spans="1:8" x14ac:dyDescent="0.2">
      <c r="A90" s="40"/>
      <c r="B90" s="27" t="s">
        <v>32</v>
      </c>
      <c r="C90" s="28">
        <v>2</v>
      </c>
      <c r="D90" s="28">
        <v>0</v>
      </c>
      <c r="E90" s="28">
        <v>52</v>
      </c>
      <c r="F90" s="28">
        <v>0</v>
      </c>
      <c r="G90" s="28">
        <v>56</v>
      </c>
      <c r="H90" s="28">
        <v>0</v>
      </c>
    </row>
    <row r="91" spans="1:8" x14ac:dyDescent="0.2">
      <c r="A91" s="40"/>
      <c r="B91" s="27" t="s">
        <v>33</v>
      </c>
      <c r="C91" s="28"/>
      <c r="D91" s="28"/>
      <c r="E91" s="28">
        <v>36</v>
      </c>
      <c r="F91" s="28">
        <v>0</v>
      </c>
      <c r="G91" s="28">
        <v>77</v>
      </c>
      <c r="H91" s="28">
        <v>0</v>
      </c>
    </row>
    <row r="92" spans="1:8" x14ac:dyDescent="0.2">
      <c r="A92" s="40"/>
      <c r="B92" s="27" t="s">
        <v>34</v>
      </c>
      <c r="C92" s="28">
        <v>2</v>
      </c>
      <c r="D92" s="28">
        <v>0</v>
      </c>
      <c r="E92" s="28">
        <v>3</v>
      </c>
      <c r="F92" s="28">
        <v>1</v>
      </c>
      <c r="G92" s="28">
        <v>6</v>
      </c>
      <c r="H92" s="28">
        <v>3</v>
      </c>
    </row>
    <row r="93" spans="1:8" x14ac:dyDescent="0.2">
      <c r="A93" s="40"/>
      <c r="B93" s="11" t="s">
        <v>10</v>
      </c>
      <c r="C93" s="12">
        <f t="shared" ref="C93:H93" si="2">SUM(C82:C92)</f>
        <v>2273</v>
      </c>
      <c r="D93" s="12">
        <f t="shared" si="2"/>
        <v>2390</v>
      </c>
      <c r="E93" s="12">
        <f t="shared" si="2"/>
        <v>2267</v>
      </c>
      <c r="F93" s="12">
        <f t="shared" si="2"/>
        <v>2551</v>
      </c>
      <c r="G93" s="12">
        <f t="shared" si="2"/>
        <v>2492</v>
      </c>
      <c r="H93" s="12">
        <f t="shared" si="2"/>
        <v>2678</v>
      </c>
    </row>
    <row r="94" spans="1:8" ht="7.15" customHeight="1" x14ac:dyDescent="0.2">
      <c r="A94" s="20"/>
      <c r="B94" s="10"/>
      <c r="C94" s="2"/>
      <c r="D94" s="2"/>
      <c r="E94" s="2"/>
      <c r="F94" s="2"/>
      <c r="G94" s="2"/>
      <c r="H94" s="2"/>
    </row>
    <row r="95" spans="1:8" x14ac:dyDescent="0.2">
      <c r="A95" s="20"/>
      <c r="B95" s="13" t="s">
        <v>6</v>
      </c>
      <c r="C95" s="41">
        <f>D93/C93</f>
        <v>1.0514738231412231</v>
      </c>
      <c r="D95" s="42"/>
      <c r="E95" s="41">
        <f>F93/E93</f>
        <v>1.125275694750772</v>
      </c>
      <c r="F95" s="42"/>
      <c r="G95" s="41">
        <f>H93/G93</f>
        <v>1.0746388443017656</v>
      </c>
      <c r="H95" s="42"/>
    </row>
    <row r="97" spans="1:8" x14ac:dyDescent="0.2">
      <c r="A97" s="40" t="s">
        <v>22</v>
      </c>
      <c r="B97" s="3" t="s">
        <v>9</v>
      </c>
      <c r="C97" s="4">
        <v>1443</v>
      </c>
      <c r="D97" s="4">
        <v>1445</v>
      </c>
      <c r="E97" s="4">
        <v>1289</v>
      </c>
      <c r="F97" s="4">
        <v>1159</v>
      </c>
      <c r="G97" s="4">
        <v>1295</v>
      </c>
      <c r="H97" s="4">
        <v>1279</v>
      </c>
    </row>
    <row r="98" spans="1:8" x14ac:dyDescent="0.2">
      <c r="A98" s="40"/>
      <c r="B98" s="3" t="s">
        <v>11</v>
      </c>
      <c r="C98" s="4">
        <v>231</v>
      </c>
      <c r="D98" s="4">
        <v>570</v>
      </c>
      <c r="E98" s="4">
        <v>258</v>
      </c>
      <c r="F98" s="4">
        <v>600</v>
      </c>
      <c r="G98" s="4">
        <v>251</v>
      </c>
      <c r="H98" s="4">
        <v>614</v>
      </c>
    </row>
    <row r="99" spans="1:8" x14ac:dyDescent="0.2">
      <c r="A99" s="40"/>
      <c r="B99" s="3" t="s">
        <v>12</v>
      </c>
      <c r="C99" s="4">
        <v>98</v>
      </c>
      <c r="D99" s="4">
        <v>117</v>
      </c>
      <c r="E99" s="4">
        <v>0</v>
      </c>
      <c r="F99" s="4">
        <v>1</v>
      </c>
      <c r="G99" s="4">
        <v>0</v>
      </c>
      <c r="H99" s="4">
        <v>0</v>
      </c>
    </row>
    <row r="100" spans="1:8" x14ac:dyDescent="0.2">
      <c r="A100" s="40"/>
      <c r="B100" s="3" t="s">
        <v>13</v>
      </c>
      <c r="C100" s="4">
        <v>46</v>
      </c>
      <c r="D100" s="4">
        <v>78</v>
      </c>
      <c r="E100" s="4">
        <v>0</v>
      </c>
      <c r="F100" s="4">
        <v>80</v>
      </c>
      <c r="G100" s="4">
        <v>0</v>
      </c>
      <c r="H100" s="4">
        <v>72</v>
      </c>
    </row>
    <row r="101" spans="1:8" x14ac:dyDescent="0.2">
      <c r="A101" s="40"/>
      <c r="B101" s="3" t="s">
        <v>14</v>
      </c>
      <c r="C101" s="4">
        <v>4</v>
      </c>
      <c r="D101" s="4">
        <v>83</v>
      </c>
      <c r="E101" s="4">
        <v>0</v>
      </c>
      <c r="F101" s="4">
        <v>11</v>
      </c>
      <c r="G101" s="4">
        <v>0</v>
      </c>
      <c r="H101" s="4">
        <v>9</v>
      </c>
    </row>
    <row r="102" spans="1:8" x14ac:dyDescent="0.2">
      <c r="A102" s="40"/>
      <c r="B102" s="27" t="s">
        <v>29</v>
      </c>
      <c r="C102" s="28">
        <v>28</v>
      </c>
      <c r="D102" s="28">
        <v>18</v>
      </c>
      <c r="E102" s="28">
        <v>130</v>
      </c>
      <c r="F102" s="28">
        <v>114</v>
      </c>
      <c r="G102" s="28">
        <v>130</v>
      </c>
      <c r="H102" s="28">
        <v>140</v>
      </c>
    </row>
    <row r="103" spans="1:8" x14ac:dyDescent="0.2">
      <c r="A103" s="40"/>
      <c r="B103" s="27" t="s">
        <v>30</v>
      </c>
      <c r="C103" s="28">
        <v>5</v>
      </c>
      <c r="D103" s="28">
        <v>3</v>
      </c>
      <c r="E103" s="28">
        <v>28</v>
      </c>
      <c r="F103" s="28">
        <v>28</v>
      </c>
      <c r="G103" s="28">
        <v>41</v>
      </c>
      <c r="H103" s="28">
        <v>38</v>
      </c>
    </row>
    <row r="104" spans="1:8" x14ac:dyDescent="0.2">
      <c r="A104" s="40"/>
      <c r="B104" s="27" t="s">
        <v>31</v>
      </c>
      <c r="C104" s="28">
        <v>1</v>
      </c>
      <c r="D104" s="28">
        <v>1</v>
      </c>
      <c r="E104" s="28">
        <v>2</v>
      </c>
      <c r="F104" s="28">
        <v>2</v>
      </c>
      <c r="G104" s="28">
        <v>20</v>
      </c>
      <c r="H104" s="28">
        <v>12</v>
      </c>
    </row>
    <row r="105" spans="1:8" x14ac:dyDescent="0.2">
      <c r="A105" s="40"/>
      <c r="B105" s="27" t="s">
        <v>32</v>
      </c>
      <c r="C105" s="28">
        <v>9</v>
      </c>
      <c r="D105" s="28">
        <v>0</v>
      </c>
      <c r="E105" s="28">
        <v>58</v>
      </c>
      <c r="F105" s="28">
        <v>3</v>
      </c>
      <c r="G105" s="28">
        <v>89</v>
      </c>
      <c r="H105" s="28">
        <v>10</v>
      </c>
    </row>
    <row r="106" spans="1:8" x14ac:dyDescent="0.2">
      <c r="A106" s="40"/>
      <c r="B106" s="27" t="s">
        <v>33</v>
      </c>
      <c r="C106" s="28">
        <v>3</v>
      </c>
      <c r="D106" s="28">
        <v>0</v>
      </c>
      <c r="E106" s="28">
        <v>25</v>
      </c>
      <c r="F106" s="28">
        <v>0</v>
      </c>
      <c r="G106" s="28">
        <v>31</v>
      </c>
      <c r="H106" s="28">
        <v>0</v>
      </c>
    </row>
    <row r="107" spans="1:8" x14ac:dyDescent="0.2">
      <c r="A107" s="40"/>
      <c r="B107" s="3" t="s">
        <v>34</v>
      </c>
      <c r="C107" s="28">
        <v>1</v>
      </c>
      <c r="D107" s="28">
        <v>1</v>
      </c>
      <c r="E107" s="28">
        <v>4</v>
      </c>
      <c r="F107" s="28">
        <v>0</v>
      </c>
      <c r="G107" s="28">
        <v>5</v>
      </c>
      <c r="H107" s="28">
        <v>5</v>
      </c>
    </row>
    <row r="108" spans="1:8" x14ac:dyDescent="0.2">
      <c r="A108" s="40"/>
      <c r="B108" s="11" t="s">
        <v>10</v>
      </c>
      <c r="C108" s="12">
        <f t="shared" ref="C108:H108" si="3">SUM(C97:C107)</f>
        <v>1869</v>
      </c>
      <c r="D108" s="12">
        <f t="shared" si="3"/>
        <v>2316</v>
      </c>
      <c r="E108" s="12">
        <f t="shared" si="3"/>
        <v>1794</v>
      </c>
      <c r="F108" s="12">
        <f t="shared" si="3"/>
        <v>1998</v>
      </c>
      <c r="G108" s="12">
        <f t="shared" si="3"/>
        <v>1862</v>
      </c>
      <c r="H108" s="12">
        <f t="shared" si="3"/>
        <v>2179</v>
      </c>
    </row>
    <row r="109" spans="1:8" ht="7.15" customHeight="1" x14ac:dyDescent="0.2">
      <c r="A109" s="20"/>
      <c r="B109" s="10"/>
      <c r="C109" s="2"/>
      <c r="D109" s="2"/>
      <c r="E109" s="2"/>
      <c r="F109" s="2"/>
      <c r="G109" s="2"/>
      <c r="H109" s="2"/>
    </row>
    <row r="110" spans="1:8" x14ac:dyDescent="0.2">
      <c r="A110" s="20"/>
      <c r="B110" s="13" t="s">
        <v>6</v>
      </c>
      <c r="C110" s="41">
        <f>D108/C108</f>
        <v>1.2391653290529696</v>
      </c>
      <c r="D110" s="42"/>
      <c r="E110" s="41">
        <f>F108/E108</f>
        <v>1.1137123745819397</v>
      </c>
      <c r="F110" s="42"/>
      <c r="G110" s="41">
        <f>H108/G108</f>
        <v>1.1702470461868959</v>
      </c>
      <c r="H110" s="42"/>
    </row>
    <row r="111" spans="1:8" ht="7.5" customHeight="1" x14ac:dyDescent="0.2">
      <c r="A111" s="1"/>
    </row>
    <row r="112" spans="1:8" x14ac:dyDescent="0.2">
      <c r="A112" s="40" t="s">
        <v>23</v>
      </c>
      <c r="B112" s="3" t="s">
        <v>9</v>
      </c>
      <c r="C112" s="4">
        <v>950</v>
      </c>
      <c r="D112" s="4">
        <v>1120</v>
      </c>
      <c r="E112" s="4">
        <v>989</v>
      </c>
      <c r="F112" s="4">
        <v>807</v>
      </c>
      <c r="G112" s="4">
        <v>839</v>
      </c>
      <c r="H112" s="4">
        <v>971</v>
      </c>
    </row>
    <row r="113" spans="1:8" x14ac:dyDescent="0.2">
      <c r="A113" s="40"/>
      <c r="B113" s="3" t="s">
        <v>11</v>
      </c>
      <c r="C113" s="4">
        <v>120</v>
      </c>
      <c r="D113" s="4">
        <v>306</v>
      </c>
      <c r="E113" s="4">
        <v>151</v>
      </c>
      <c r="F113" s="4">
        <v>239</v>
      </c>
      <c r="G113" s="4">
        <v>125</v>
      </c>
      <c r="H113" s="4">
        <v>211</v>
      </c>
    </row>
    <row r="114" spans="1:8" x14ac:dyDescent="0.2">
      <c r="A114" s="40"/>
      <c r="B114" s="3" t="s">
        <v>12</v>
      </c>
      <c r="C114" s="4">
        <v>76</v>
      </c>
      <c r="D114" s="4">
        <v>92</v>
      </c>
      <c r="E114" s="4">
        <v>0</v>
      </c>
      <c r="F114" s="4">
        <v>9</v>
      </c>
      <c r="G114" s="4">
        <v>0</v>
      </c>
      <c r="H114" s="4">
        <v>0</v>
      </c>
    </row>
    <row r="115" spans="1:8" x14ac:dyDescent="0.2">
      <c r="A115" s="40"/>
      <c r="B115" s="3" t="s">
        <v>13</v>
      </c>
      <c r="C115" s="4">
        <v>49</v>
      </c>
      <c r="D115" s="4">
        <v>113</v>
      </c>
      <c r="E115" s="4">
        <v>1</v>
      </c>
      <c r="F115" s="4">
        <v>137</v>
      </c>
      <c r="G115" s="4">
        <v>0</v>
      </c>
      <c r="H115" s="4">
        <v>105</v>
      </c>
    </row>
    <row r="116" spans="1:8" x14ac:dyDescent="0.2">
      <c r="A116" s="40"/>
      <c r="B116" s="3" t="s">
        <v>14</v>
      </c>
      <c r="C116" s="4">
        <v>4</v>
      </c>
      <c r="D116" s="4">
        <v>23</v>
      </c>
      <c r="E116" s="4">
        <v>0</v>
      </c>
      <c r="F116" s="4">
        <v>30</v>
      </c>
      <c r="G116" s="4">
        <v>0</v>
      </c>
      <c r="H116" s="4">
        <v>28</v>
      </c>
    </row>
    <row r="117" spans="1:8" x14ac:dyDescent="0.2">
      <c r="A117" s="40"/>
      <c r="B117" s="27" t="s">
        <v>29</v>
      </c>
      <c r="C117" s="28">
        <v>30</v>
      </c>
      <c r="D117" s="28">
        <v>12</v>
      </c>
      <c r="E117" s="28">
        <v>93</v>
      </c>
      <c r="F117" s="28">
        <v>87</v>
      </c>
      <c r="G117" s="28">
        <v>111</v>
      </c>
      <c r="H117" s="28">
        <v>118</v>
      </c>
    </row>
    <row r="118" spans="1:8" x14ac:dyDescent="0.2">
      <c r="A118" s="40"/>
      <c r="B118" s="27" t="s">
        <v>30</v>
      </c>
      <c r="C118" s="28">
        <v>2</v>
      </c>
      <c r="D118" s="28">
        <v>0</v>
      </c>
      <c r="E118" s="28">
        <v>18</v>
      </c>
      <c r="F118" s="28">
        <v>15</v>
      </c>
      <c r="G118" s="28">
        <v>29</v>
      </c>
      <c r="H118" s="28">
        <v>23</v>
      </c>
    </row>
    <row r="119" spans="1:8" x14ac:dyDescent="0.2">
      <c r="A119" s="40"/>
      <c r="B119" s="27" t="s">
        <v>31</v>
      </c>
      <c r="C119" s="28">
        <v>1</v>
      </c>
      <c r="D119" s="28">
        <v>0</v>
      </c>
      <c r="E119" s="28">
        <v>7</v>
      </c>
      <c r="F119" s="28">
        <v>3</v>
      </c>
      <c r="G119" s="28">
        <v>8</v>
      </c>
      <c r="H119" s="28">
        <v>11</v>
      </c>
    </row>
    <row r="120" spans="1:8" x14ac:dyDescent="0.2">
      <c r="A120" s="40"/>
      <c r="B120" s="27" t="s">
        <v>32</v>
      </c>
      <c r="C120" s="28">
        <v>6</v>
      </c>
      <c r="D120" s="28">
        <v>0</v>
      </c>
      <c r="E120" s="28">
        <v>56</v>
      </c>
      <c r="F120" s="28">
        <v>1</v>
      </c>
      <c r="G120" s="28">
        <v>84</v>
      </c>
      <c r="H120" s="28">
        <v>17</v>
      </c>
    </row>
    <row r="121" spans="1:8" x14ac:dyDescent="0.2">
      <c r="A121" s="40"/>
      <c r="B121" s="27" t="s">
        <v>33</v>
      </c>
      <c r="C121" s="28"/>
      <c r="D121" s="28"/>
      <c r="E121" s="28">
        <v>13</v>
      </c>
      <c r="F121" s="28">
        <v>0</v>
      </c>
      <c r="G121" s="28">
        <v>22</v>
      </c>
      <c r="H121" s="28">
        <v>0</v>
      </c>
    </row>
    <row r="122" spans="1:8" x14ac:dyDescent="0.2">
      <c r="A122" s="40"/>
      <c r="B122" s="3" t="s">
        <v>34</v>
      </c>
      <c r="C122" s="28"/>
      <c r="D122" s="28"/>
      <c r="E122" s="28"/>
      <c r="F122" s="28"/>
      <c r="G122" s="28">
        <v>3</v>
      </c>
      <c r="H122" s="28">
        <v>0</v>
      </c>
    </row>
    <row r="123" spans="1:8" x14ac:dyDescent="0.2">
      <c r="A123" s="40"/>
      <c r="B123" s="11" t="s">
        <v>10</v>
      </c>
      <c r="C123" s="12">
        <f>SUM(C112:C120)</f>
        <v>1238</v>
      </c>
      <c r="D123" s="12">
        <f>SUM(D112:D120)</f>
        <v>1666</v>
      </c>
      <c r="E123" s="12">
        <f>SUM(E112:E121)</f>
        <v>1328</v>
      </c>
      <c r="F123" s="12">
        <f>SUM(F112:F121)</f>
        <v>1328</v>
      </c>
      <c r="G123" s="12">
        <f>SUM(G112:G122)</f>
        <v>1221</v>
      </c>
      <c r="H123" s="12">
        <f>SUM(H112:H122)</f>
        <v>1484</v>
      </c>
    </row>
    <row r="124" spans="1:8" ht="7.15" customHeight="1" x14ac:dyDescent="0.2">
      <c r="A124" s="20"/>
      <c r="B124" s="10"/>
      <c r="C124" s="2"/>
      <c r="D124" s="2"/>
      <c r="E124" s="2"/>
      <c r="F124" s="2"/>
      <c r="G124" s="2"/>
      <c r="H124" s="2"/>
    </row>
    <row r="125" spans="1:8" x14ac:dyDescent="0.2">
      <c r="A125" s="20"/>
      <c r="B125" s="13" t="s">
        <v>6</v>
      </c>
      <c r="C125" s="41">
        <f>D123/C123</f>
        <v>1.3457189014539579</v>
      </c>
      <c r="D125" s="42"/>
      <c r="E125" s="41">
        <f>F123/E123</f>
        <v>1</v>
      </c>
      <c r="F125" s="42"/>
      <c r="G125" s="41">
        <f>H123/G123</f>
        <v>1.2153972153972155</v>
      </c>
      <c r="H125" s="42"/>
    </row>
    <row r="127" spans="1:8" x14ac:dyDescent="0.2">
      <c r="A127" s="40" t="s">
        <v>24</v>
      </c>
      <c r="B127" s="3" t="s">
        <v>9</v>
      </c>
      <c r="C127" s="4">
        <v>968</v>
      </c>
      <c r="D127" s="4">
        <v>1147</v>
      </c>
      <c r="E127" s="4">
        <v>957</v>
      </c>
      <c r="F127" s="4">
        <v>857</v>
      </c>
      <c r="G127" s="4">
        <v>989</v>
      </c>
      <c r="H127" s="4">
        <v>1241</v>
      </c>
    </row>
    <row r="128" spans="1:8" x14ac:dyDescent="0.2">
      <c r="A128" s="40"/>
      <c r="B128" s="3" t="s">
        <v>11</v>
      </c>
      <c r="C128" s="4">
        <v>161</v>
      </c>
      <c r="D128" s="4">
        <v>324</v>
      </c>
      <c r="E128" s="4">
        <v>227</v>
      </c>
      <c r="F128" s="4">
        <v>370</v>
      </c>
      <c r="G128" s="4">
        <v>203</v>
      </c>
      <c r="H128" s="4">
        <v>375</v>
      </c>
    </row>
    <row r="129" spans="1:8" x14ac:dyDescent="0.2">
      <c r="A129" s="40"/>
      <c r="B129" s="3" t="s">
        <v>12</v>
      </c>
      <c r="C129" s="4">
        <v>63</v>
      </c>
      <c r="D129" s="4">
        <v>77</v>
      </c>
      <c r="E129" s="4">
        <v>1</v>
      </c>
      <c r="F129" s="4">
        <v>17</v>
      </c>
      <c r="G129" s="4">
        <v>0</v>
      </c>
      <c r="H129" s="4">
        <v>0</v>
      </c>
    </row>
    <row r="130" spans="1:8" x14ac:dyDescent="0.2">
      <c r="A130" s="40"/>
      <c r="B130" s="3" t="s">
        <v>13</v>
      </c>
      <c r="C130" s="4">
        <v>39</v>
      </c>
      <c r="D130" s="4">
        <v>54</v>
      </c>
      <c r="E130" s="4">
        <v>1</v>
      </c>
      <c r="F130" s="4">
        <v>53</v>
      </c>
      <c r="G130" s="4">
        <v>0</v>
      </c>
      <c r="H130" s="4">
        <v>51</v>
      </c>
    </row>
    <row r="131" spans="1:8" x14ac:dyDescent="0.2">
      <c r="A131" s="40"/>
      <c r="B131" s="3" t="s">
        <v>14</v>
      </c>
      <c r="C131" s="4">
        <v>5</v>
      </c>
      <c r="D131" s="4">
        <v>8</v>
      </c>
      <c r="E131" s="4">
        <v>0</v>
      </c>
      <c r="F131" s="4">
        <v>3</v>
      </c>
      <c r="G131" s="4">
        <v>0</v>
      </c>
      <c r="H131" s="4">
        <v>3</v>
      </c>
    </row>
    <row r="132" spans="1:8" x14ac:dyDescent="0.2">
      <c r="A132" s="40"/>
      <c r="B132" s="27" t="s">
        <v>29</v>
      </c>
      <c r="C132" s="28">
        <v>24</v>
      </c>
      <c r="D132" s="28">
        <v>10</v>
      </c>
      <c r="E132" s="28">
        <v>60</v>
      </c>
      <c r="F132" s="28">
        <v>67</v>
      </c>
      <c r="G132" s="28">
        <v>72</v>
      </c>
      <c r="H132" s="28">
        <v>62</v>
      </c>
    </row>
    <row r="133" spans="1:8" x14ac:dyDescent="0.2">
      <c r="A133" s="40"/>
      <c r="B133" s="27" t="s">
        <v>30</v>
      </c>
      <c r="C133" s="28">
        <v>1</v>
      </c>
      <c r="D133" s="28">
        <v>1</v>
      </c>
      <c r="E133" s="28">
        <v>10</v>
      </c>
      <c r="F133" s="28">
        <v>7</v>
      </c>
      <c r="G133" s="28">
        <v>17</v>
      </c>
      <c r="H133" s="28">
        <v>15</v>
      </c>
    </row>
    <row r="134" spans="1:8" x14ac:dyDescent="0.2">
      <c r="A134" s="40"/>
      <c r="B134" s="27" t="s">
        <v>31</v>
      </c>
      <c r="C134" s="28">
        <v>4</v>
      </c>
      <c r="D134" s="28">
        <v>1</v>
      </c>
      <c r="E134" s="28">
        <v>7</v>
      </c>
      <c r="F134" s="28">
        <v>8</v>
      </c>
      <c r="G134" s="28">
        <v>10</v>
      </c>
      <c r="H134" s="28">
        <v>8</v>
      </c>
    </row>
    <row r="135" spans="1:8" x14ac:dyDescent="0.2">
      <c r="A135" s="40"/>
      <c r="B135" s="27" t="s">
        <v>32</v>
      </c>
      <c r="C135" s="28">
        <v>6</v>
      </c>
      <c r="D135" s="28">
        <v>0</v>
      </c>
      <c r="E135" s="28">
        <v>36</v>
      </c>
      <c r="F135" s="28">
        <v>0</v>
      </c>
      <c r="G135" s="28">
        <v>40</v>
      </c>
      <c r="H135" s="28">
        <v>2</v>
      </c>
    </row>
    <row r="136" spans="1:8" x14ac:dyDescent="0.2">
      <c r="A136" s="40"/>
      <c r="B136" s="27" t="s">
        <v>33</v>
      </c>
      <c r="C136" s="28"/>
      <c r="D136" s="28"/>
      <c r="E136" s="28">
        <v>4</v>
      </c>
      <c r="F136" s="28">
        <v>0</v>
      </c>
      <c r="G136" s="28">
        <v>14</v>
      </c>
      <c r="H136" s="28">
        <v>0</v>
      </c>
    </row>
    <row r="137" spans="1:8" x14ac:dyDescent="0.2">
      <c r="A137" s="40"/>
      <c r="B137" s="3" t="s">
        <v>34</v>
      </c>
      <c r="C137" s="28">
        <v>1</v>
      </c>
      <c r="D137" s="28">
        <v>0</v>
      </c>
      <c r="E137" s="28">
        <v>1</v>
      </c>
      <c r="F137" s="28">
        <v>0</v>
      </c>
      <c r="G137" s="28">
        <v>2</v>
      </c>
      <c r="H137" s="28">
        <v>1</v>
      </c>
    </row>
    <row r="138" spans="1:8" x14ac:dyDescent="0.2">
      <c r="A138" s="40"/>
      <c r="B138" s="11" t="s">
        <v>10</v>
      </c>
      <c r="C138" s="12">
        <f t="shared" ref="C138:H138" si="4">SUM(C127:C137)</f>
        <v>1272</v>
      </c>
      <c r="D138" s="12">
        <f t="shared" si="4"/>
        <v>1622</v>
      </c>
      <c r="E138" s="12">
        <f t="shared" si="4"/>
        <v>1304</v>
      </c>
      <c r="F138" s="12">
        <f t="shared" si="4"/>
        <v>1382</v>
      </c>
      <c r="G138" s="12">
        <f t="shared" si="4"/>
        <v>1347</v>
      </c>
      <c r="H138" s="12">
        <f t="shared" si="4"/>
        <v>1758</v>
      </c>
    </row>
    <row r="139" spans="1:8" ht="7.15" customHeight="1" x14ac:dyDescent="0.2">
      <c r="A139" s="20"/>
      <c r="B139" s="10"/>
      <c r="C139" s="2"/>
      <c r="D139" s="2"/>
      <c r="E139" s="2"/>
      <c r="F139" s="2"/>
      <c r="G139" s="2"/>
      <c r="H139" s="2"/>
    </row>
    <row r="140" spans="1:8" x14ac:dyDescent="0.2">
      <c r="A140" s="20"/>
      <c r="B140" s="13" t="s">
        <v>6</v>
      </c>
      <c r="C140" s="41">
        <f>D138/C138</f>
        <v>1.2751572327044025</v>
      </c>
      <c r="D140" s="42"/>
      <c r="E140" s="41">
        <f>F138/E138</f>
        <v>1.0598159509202454</v>
      </c>
      <c r="F140" s="42"/>
      <c r="G140" s="41">
        <f>H138/G138</f>
        <v>1.3051224944320712</v>
      </c>
      <c r="H140" s="42"/>
    </row>
    <row r="141" spans="1:8" ht="20.25" customHeight="1" x14ac:dyDescent="0.2">
      <c r="A141" s="1"/>
    </row>
    <row r="142" spans="1:8" ht="17.25" customHeight="1" x14ac:dyDescent="0.2">
      <c r="A142" s="53" t="s">
        <v>74</v>
      </c>
    </row>
    <row r="143" spans="1:8" x14ac:dyDescent="0.2">
      <c r="A143" s="53" t="s">
        <v>75</v>
      </c>
    </row>
  </sheetData>
  <mergeCells count="36">
    <mergeCell ref="C80:D80"/>
    <mergeCell ref="C110:D110"/>
    <mergeCell ref="C125:D125"/>
    <mergeCell ref="C140:D140"/>
    <mergeCell ref="G110:H110"/>
    <mergeCell ref="G125:H125"/>
    <mergeCell ref="G140:H140"/>
    <mergeCell ref="E140:F140"/>
    <mergeCell ref="C95:D95"/>
    <mergeCell ref="E20:F20"/>
    <mergeCell ref="E35:F35"/>
    <mergeCell ref="E50:F50"/>
    <mergeCell ref="A127:A138"/>
    <mergeCell ref="A112:A123"/>
    <mergeCell ref="A97:A108"/>
    <mergeCell ref="A82:A93"/>
    <mergeCell ref="C20:D20"/>
    <mergeCell ref="C35:D35"/>
    <mergeCell ref="C50:D50"/>
    <mergeCell ref="E65:F65"/>
    <mergeCell ref="E80:F80"/>
    <mergeCell ref="E95:F95"/>
    <mergeCell ref="E110:F110"/>
    <mergeCell ref="E125:F125"/>
    <mergeCell ref="C65:D65"/>
    <mergeCell ref="G20:H20"/>
    <mergeCell ref="G35:H35"/>
    <mergeCell ref="G50:H50"/>
    <mergeCell ref="G95:H95"/>
    <mergeCell ref="G65:H65"/>
    <mergeCell ref="G80:H80"/>
    <mergeCell ref="A7:A18"/>
    <mergeCell ref="A22:A33"/>
    <mergeCell ref="A37:A48"/>
    <mergeCell ref="A52:A63"/>
    <mergeCell ref="A67:A78"/>
  </mergeCells>
  <conditionalFormatting sqref="C20:H20 C35:H35 C50:H50 C65:H65 C80:H80 C95:H95 C110:H110 C125:H125 C140:H140">
    <cfRule type="cellIs" dxfId="19" priority="17" operator="greaterThan">
      <formula>1</formula>
    </cfRule>
    <cfRule type="cellIs" dxfId="18" priority="18" operator="lessThan">
      <formula>1</formula>
    </cfRule>
  </conditionalFormatting>
  <pageMargins left="0.31496062992125984" right="0.31496062992125984" top="0.35433070866141736" bottom="0.35433070866141736" header="0.31496062992125984" footer="0.31496062992125984"/>
  <pageSetup paperSize="9" scale="74" fitToHeight="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oglio2"/>
  <dimension ref="A1:F26"/>
  <sheetViews>
    <sheetView showGridLines="0" zoomScale="80" zoomScaleNormal="80" workbookViewId="0">
      <selection activeCell="F40" sqref="F40"/>
    </sheetView>
  </sheetViews>
  <sheetFormatPr defaultColWidth="9.140625" defaultRowHeight="12.75" x14ac:dyDescent="0.2"/>
  <cols>
    <col min="1" max="1" width="24.42578125" style="9" customWidth="1"/>
    <col min="2" max="2" width="40.28515625" style="1" customWidth="1"/>
    <col min="3" max="3" width="12.140625" style="1" customWidth="1"/>
    <col min="4" max="4" width="12" style="1" customWidth="1"/>
    <col min="5" max="5" width="3" style="1" customWidth="1"/>
    <col min="6" max="9" width="9.140625" style="1"/>
    <col min="10" max="10" width="44.85546875" style="1" bestFit="1" customWidth="1"/>
    <col min="11" max="11" width="41.85546875" style="1" bestFit="1" customWidth="1"/>
    <col min="12" max="16384" width="9.140625" style="1"/>
  </cols>
  <sheetData>
    <row r="1" spans="1:6" ht="15.75" x14ac:dyDescent="0.25">
      <c r="A1" s="7" t="s">
        <v>15</v>
      </c>
    </row>
    <row r="2" spans="1:6" ht="15" x14ac:dyDescent="0.25">
      <c r="A2" s="8" t="s">
        <v>7</v>
      </c>
    </row>
    <row r="3" spans="1:6" x14ac:dyDescent="0.2">
      <c r="A3" s="9" t="s">
        <v>8</v>
      </c>
    </row>
    <row r="4" spans="1:6" x14ac:dyDescent="0.2">
      <c r="A4" s="26" t="s">
        <v>73</v>
      </c>
    </row>
    <row r="6" spans="1:6" ht="44.25" customHeight="1" x14ac:dyDescent="0.2">
      <c r="A6" s="5" t="s">
        <v>0</v>
      </c>
      <c r="B6" s="5" t="s">
        <v>1</v>
      </c>
      <c r="C6" s="23" t="s">
        <v>68</v>
      </c>
      <c r="D6" s="23" t="s">
        <v>72</v>
      </c>
      <c r="E6" s="21"/>
      <c r="F6" s="6" t="s">
        <v>26</v>
      </c>
    </row>
    <row r="7" spans="1:6" s="16" customFormat="1" ht="27" customHeight="1" x14ac:dyDescent="0.25">
      <c r="A7" s="24" t="s">
        <v>16</v>
      </c>
      <c r="B7" s="17" t="s">
        <v>10</v>
      </c>
      <c r="C7" s="18">
        <v>2054</v>
      </c>
      <c r="D7" s="18">
        <v>1530</v>
      </c>
      <c r="E7" s="22"/>
      <c r="F7" s="19">
        <f>(D7-C7)/C7</f>
        <v>-0.25511197663096397</v>
      </c>
    </row>
    <row r="8" spans="1:6" ht="14.45" customHeight="1" x14ac:dyDescent="0.2">
      <c r="A8" s="25"/>
      <c r="B8" s="10"/>
      <c r="C8" s="14"/>
      <c r="D8" s="14"/>
      <c r="E8" s="14"/>
      <c r="F8" s="15"/>
    </row>
    <row r="9" spans="1:6" ht="27" customHeight="1" x14ac:dyDescent="0.2">
      <c r="A9" s="24" t="s">
        <v>17</v>
      </c>
      <c r="B9" s="17" t="s">
        <v>10</v>
      </c>
      <c r="C9" s="18">
        <v>5287</v>
      </c>
      <c r="D9" s="18">
        <v>4519</v>
      </c>
      <c r="E9" s="22"/>
      <c r="F9" s="19">
        <f>(D9-C9)/C9</f>
        <v>-0.14526196330622282</v>
      </c>
    </row>
    <row r="10" spans="1:6" ht="12.75" customHeight="1" x14ac:dyDescent="0.2">
      <c r="C10" s="2"/>
      <c r="D10" s="2"/>
      <c r="E10" s="2"/>
      <c r="F10" s="2"/>
    </row>
    <row r="11" spans="1:6" s="16" customFormat="1" ht="27" customHeight="1" x14ac:dyDescent="0.25">
      <c r="A11" s="24" t="s">
        <v>18</v>
      </c>
      <c r="B11" s="17" t="s">
        <v>10</v>
      </c>
      <c r="C11" s="18">
        <v>1915</v>
      </c>
      <c r="D11" s="18">
        <v>1882</v>
      </c>
      <c r="E11" s="22"/>
      <c r="F11" s="19">
        <f>(D11-C11)/C11</f>
        <v>-1.7232375979112272E-2</v>
      </c>
    </row>
    <row r="12" spans="1:6" x14ac:dyDescent="0.2">
      <c r="C12" s="2"/>
      <c r="D12" s="2"/>
      <c r="E12" s="2"/>
    </row>
    <row r="13" spans="1:6" s="16" customFormat="1" ht="27" customHeight="1" x14ac:dyDescent="0.25">
      <c r="A13" s="24" t="s">
        <v>19</v>
      </c>
      <c r="B13" s="17" t="s">
        <v>10</v>
      </c>
      <c r="C13" s="18">
        <v>1864</v>
      </c>
      <c r="D13" s="18">
        <v>1707</v>
      </c>
      <c r="E13" s="22"/>
      <c r="F13" s="19">
        <f>(D13-C13)/C13</f>
        <v>-8.4227467811158793E-2</v>
      </c>
    </row>
    <row r="14" spans="1:6" x14ac:dyDescent="0.2">
      <c r="C14" s="2"/>
      <c r="D14" s="2"/>
      <c r="E14" s="2"/>
    </row>
    <row r="15" spans="1:6" s="16" customFormat="1" ht="27" customHeight="1" x14ac:dyDescent="0.25">
      <c r="A15" s="24" t="s">
        <v>25</v>
      </c>
      <c r="B15" s="17" t="s">
        <v>10</v>
      </c>
      <c r="C15" s="18">
        <v>2329</v>
      </c>
      <c r="D15" s="18">
        <v>1679</v>
      </c>
      <c r="E15" s="22"/>
      <c r="F15" s="19">
        <f>(D15-C15)/C15</f>
        <v>-0.27908973808501503</v>
      </c>
    </row>
    <row r="16" spans="1:6" x14ac:dyDescent="0.2">
      <c r="C16" s="2"/>
      <c r="D16" s="2"/>
      <c r="E16" s="2"/>
    </row>
    <row r="17" spans="1:6" s="16" customFormat="1" ht="27" customHeight="1" x14ac:dyDescent="0.25">
      <c r="A17" s="24" t="s">
        <v>21</v>
      </c>
      <c r="B17" s="17" t="s">
        <v>10</v>
      </c>
      <c r="C17" s="18">
        <v>2504</v>
      </c>
      <c r="D17" s="18">
        <v>2347</v>
      </c>
      <c r="E17" s="22"/>
      <c r="F17" s="19">
        <f>(D17-C17)/C17</f>
        <v>-6.2699680511182104E-2</v>
      </c>
    </row>
    <row r="19" spans="1:6" s="16" customFormat="1" ht="27" customHeight="1" x14ac:dyDescent="0.25">
      <c r="A19" s="24" t="s">
        <v>22</v>
      </c>
      <c r="B19" s="17" t="s">
        <v>10</v>
      </c>
      <c r="C19" s="18">
        <v>2284</v>
      </c>
      <c r="D19" s="18">
        <v>1661</v>
      </c>
      <c r="E19" s="22"/>
      <c r="F19" s="19">
        <f>(D19-C19)/C19</f>
        <v>-0.27276707530647987</v>
      </c>
    </row>
    <row r="20" spans="1:6" x14ac:dyDescent="0.2">
      <c r="A20" s="1"/>
    </row>
    <row r="21" spans="1:6" s="16" customFormat="1" ht="27" customHeight="1" x14ac:dyDescent="0.25">
      <c r="A21" s="24" t="s">
        <v>23</v>
      </c>
      <c r="B21" s="17" t="s">
        <v>10</v>
      </c>
      <c r="C21" s="18">
        <v>1492</v>
      </c>
      <c r="D21" s="18">
        <v>1076</v>
      </c>
      <c r="E21" s="22"/>
      <c r="F21" s="19">
        <f>(D21-C21)/C21</f>
        <v>-0.27882037533512066</v>
      </c>
    </row>
    <row r="23" spans="1:6" s="16" customFormat="1" ht="27" customHeight="1" x14ac:dyDescent="0.25">
      <c r="A23" s="24" t="s">
        <v>24</v>
      </c>
      <c r="B23" s="17" t="s">
        <v>10</v>
      </c>
      <c r="C23" s="18">
        <v>2261</v>
      </c>
      <c r="D23" s="18">
        <v>1867</v>
      </c>
      <c r="E23" s="22"/>
      <c r="F23" s="19">
        <f>(D23-C23)/C23</f>
        <v>-0.17425917735515259</v>
      </c>
    </row>
    <row r="24" spans="1:6" x14ac:dyDescent="0.2">
      <c r="A24" s="1"/>
    </row>
    <row r="25" spans="1:6" x14ac:dyDescent="0.2">
      <c r="A25" s="53" t="s">
        <v>74</v>
      </c>
    </row>
    <row r="26" spans="1:6" x14ac:dyDescent="0.2">
      <c r="A26" s="53" t="s">
        <v>75</v>
      </c>
    </row>
  </sheetData>
  <conditionalFormatting sqref="F7">
    <cfRule type="cellIs" dxfId="17" priority="17" operator="lessThan">
      <formula>0</formula>
    </cfRule>
    <cfRule type="cellIs" dxfId="16" priority="18" operator="greaterThan">
      <formula>0</formula>
    </cfRule>
  </conditionalFormatting>
  <conditionalFormatting sqref="F9">
    <cfRule type="cellIs" dxfId="15" priority="15" operator="lessThan">
      <formula>0</formula>
    </cfRule>
    <cfRule type="cellIs" dxfId="14" priority="16" operator="greaterThan">
      <formula>0</formula>
    </cfRule>
  </conditionalFormatting>
  <conditionalFormatting sqref="F11">
    <cfRule type="cellIs" dxfId="13" priority="13" operator="lessThan">
      <formula>0</formula>
    </cfRule>
    <cfRule type="cellIs" dxfId="12" priority="14" operator="greaterThan">
      <formula>0</formula>
    </cfRule>
  </conditionalFormatting>
  <conditionalFormatting sqref="F13">
    <cfRule type="cellIs" dxfId="11" priority="11" operator="lessThan">
      <formula>0</formula>
    </cfRule>
    <cfRule type="cellIs" dxfId="10" priority="12" operator="greaterThan">
      <formula>0</formula>
    </cfRule>
  </conditionalFormatting>
  <conditionalFormatting sqref="F15">
    <cfRule type="cellIs" dxfId="9" priority="9" operator="lessThan">
      <formula>0</formula>
    </cfRule>
    <cfRule type="cellIs" dxfId="8" priority="10" operator="greaterThan">
      <formula>0</formula>
    </cfRule>
  </conditionalFormatting>
  <conditionalFormatting sqref="F17">
    <cfRule type="cellIs" dxfId="7" priority="7" operator="lessThan">
      <formula>0</formula>
    </cfRule>
    <cfRule type="cellIs" dxfId="6" priority="8" operator="greaterThan">
      <formula>0</formula>
    </cfRule>
  </conditionalFormatting>
  <conditionalFormatting sqref="F19">
    <cfRule type="cellIs" dxfId="5" priority="5" operator="lessThan">
      <formula>0</formula>
    </cfRule>
    <cfRule type="cellIs" dxfId="4" priority="6" operator="greaterThan">
      <formula>0</formula>
    </cfRule>
  </conditionalFormatting>
  <conditionalFormatting sqref="F21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F23">
    <cfRule type="cellIs" dxfId="1" priority="1" operator="lessThan">
      <formula>0</formula>
    </cfRule>
    <cfRule type="cellIs" dxfId="0" priority="2" operator="greaterThan">
      <formula>0</formula>
    </cfRule>
  </conditionalFormatting>
  <pageMargins left="0.31496062992125984" right="0.31496062992125984" top="0.35433070866141736" bottom="0.35433070866141736" header="0.31496062992125984" footer="0.31496062992125984"/>
  <pageSetup paperSize="9" scale="85" fitToHeight="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936E28-3315-473D-A045-2F9918E07F78}">
  <dimension ref="A1:O151"/>
  <sheetViews>
    <sheetView showGridLines="0" workbookViewId="0">
      <selection activeCell="A150" sqref="A150:A151"/>
    </sheetView>
  </sheetViews>
  <sheetFormatPr defaultColWidth="9.140625" defaultRowHeight="12.75" x14ac:dyDescent="0.2"/>
  <cols>
    <col min="1" max="1" width="24.28515625" style="43" customWidth="1"/>
    <col min="2" max="2" width="44.42578125" style="43" customWidth="1"/>
    <col min="3" max="16384" width="9.140625" style="43"/>
  </cols>
  <sheetData>
    <row r="1" spans="1:15" ht="15.75" x14ac:dyDescent="0.25">
      <c r="A1" s="29" t="s">
        <v>15</v>
      </c>
    </row>
    <row r="2" spans="1:15" ht="15" x14ac:dyDescent="0.25">
      <c r="A2" s="30" t="s">
        <v>35</v>
      </c>
    </row>
    <row r="3" spans="1:15" x14ac:dyDescent="0.2">
      <c r="A3" s="26" t="s">
        <v>8</v>
      </c>
    </row>
    <row r="4" spans="1:15" x14ac:dyDescent="0.2">
      <c r="A4" s="26" t="s">
        <v>73</v>
      </c>
    </row>
    <row r="7" spans="1:15" ht="25.5" x14ac:dyDescent="0.2">
      <c r="A7" s="44" t="s">
        <v>0</v>
      </c>
      <c r="B7" s="44" t="s">
        <v>48</v>
      </c>
      <c r="C7" s="45" t="s">
        <v>67</v>
      </c>
      <c r="D7" s="46">
        <v>2014</v>
      </c>
      <c r="E7" s="45">
        <v>2015</v>
      </c>
      <c r="F7" s="45">
        <v>2016</v>
      </c>
      <c r="G7" s="45">
        <v>2017</v>
      </c>
      <c r="H7" s="45">
        <v>2018</v>
      </c>
      <c r="I7" s="45">
        <v>2019</v>
      </c>
      <c r="J7" s="45">
        <v>2020</v>
      </c>
      <c r="K7" s="45">
        <v>2021</v>
      </c>
      <c r="L7" s="45">
        <v>2022</v>
      </c>
      <c r="M7" s="45">
        <v>2023</v>
      </c>
      <c r="N7" s="45">
        <v>2024</v>
      </c>
      <c r="O7" s="45" t="s">
        <v>36</v>
      </c>
    </row>
    <row r="8" spans="1:15" x14ac:dyDescent="0.2">
      <c r="A8" s="47" t="s">
        <v>17</v>
      </c>
      <c r="B8" s="48" t="s">
        <v>9</v>
      </c>
      <c r="C8" s="49">
        <v>9</v>
      </c>
      <c r="D8" s="49">
        <v>2</v>
      </c>
      <c r="E8" s="49">
        <v>1</v>
      </c>
      <c r="F8" s="49">
        <v>1</v>
      </c>
      <c r="G8" s="49">
        <v>1</v>
      </c>
      <c r="H8" s="49">
        <v>6</v>
      </c>
      <c r="I8" s="49">
        <v>13</v>
      </c>
      <c r="J8" s="49">
        <v>3</v>
      </c>
      <c r="K8" s="49">
        <v>13</v>
      </c>
      <c r="L8" s="49">
        <v>15</v>
      </c>
      <c r="M8" s="49">
        <v>87</v>
      </c>
      <c r="N8" s="49">
        <v>1443</v>
      </c>
      <c r="O8" s="49">
        <v>1594</v>
      </c>
    </row>
    <row r="9" spans="1:15" x14ac:dyDescent="0.2">
      <c r="A9" s="50"/>
      <c r="B9" s="48" t="s">
        <v>11</v>
      </c>
      <c r="C9" s="49">
        <v>114</v>
      </c>
      <c r="D9" s="49">
        <v>19</v>
      </c>
      <c r="E9" s="49">
        <v>40</v>
      </c>
      <c r="F9" s="49">
        <v>56</v>
      </c>
      <c r="G9" s="49">
        <v>60</v>
      </c>
      <c r="H9" s="49">
        <v>74</v>
      </c>
      <c r="I9" s="49">
        <v>129</v>
      </c>
      <c r="J9" s="49">
        <v>104</v>
      </c>
      <c r="K9" s="49">
        <v>153</v>
      </c>
      <c r="L9" s="49">
        <v>156</v>
      </c>
      <c r="M9" s="49">
        <v>171</v>
      </c>
      <c r="N9" s="49">
        <v>288</v>
      </c>
      <c r="O9" s="49">
        <v>1364</v>
      </c>
    </row>
    <row r="10" spans="1:15" x14ac:dyDescent="0.2">
      <c r="A10" s="50"/>
      <c r="B10" s="48" t="s">
        <v>12</v>
      </c>
      <c r="C10" s="49">
        <v>1</v>
      </c>
      <c r="D10" s="49">
        <v>0</v>
      </c>
      <c r="E10" s="49">
        <v>4</v>
      </c>
      <c r="F10" s="49">
        <v>0</v>
      </c>
      <c r="G10" s="49">
        <v>0</v>
      </c>
      <c r="H10" s="49">
        <v>0</v>
      </c>
      <c r="I10" s="49">
        <v>0</v>
      </c>
      <c r="J10" s="49">
        <v>0</v>
      </c>
      <c r="K10" s="49">
        <v>0</v>
      </c>
      <c r="L10" s="49">
        <v>0</v>
      </c>
      <c r="M10" s="49">
        <v>0</v>
      </c>
      <c r="N10" s="49">
        <v>0</v>
      </c>
      <c r="O10" s="49">
        <v>5</v>
      </c>
    </row>
    <row r="11" spans="1:15" x14ac:dyDescent="0.2">
      <c r="A11" s="50"/>
      <c r="B11" s="48" t="s">
        <v>37</v>
      </c>
      <c r="C11" s="49">
        <v>151</v>
      </c>
      <c r="D11" s="49">
        <v>57</v>
      </c>
      <c r="E11" s="49">
        <v>53</v>
      </c>
      <c r="F11" s="49">
        <v>71</v>
      </c>
      <c r="G11" s="49">
        <v>60</v>
      </c>
      <c r="H11" s="49">
        <v>75</v>
      </c>
      <c r="I11" s="49">
        <v>105</v>
      </c>
      <c r="J11" s="49">
        <v>81</v>
      </c>
      <c r="K11" s="49">
        <v>118</v>
      </c>
      <c r="L11" s="49">
        <v>116</v>
      </c>
      <c r="M11" s="49">
        <v>2</v>
      </c>
      <c r="N11" s="49">
        <v>0</v>
      </c>
      <c r="O11" s="49">
        <v>889</v>
      </c>
    </row>
    <row r="12" spans="1:15" x14ac:dyDescent="0.2">
      <c r="A12" s="50"/>
      <c r="B12" s="48" t="s">
        <v>14</v>
      </c>
      <c r="C12" s="49">
        <v>17</v>
      </c>
      <c r="D12" s="49">
        <v>3</v>
      </c>
      <c r="E12" s="49">
        <v>6</v>
      </c>
      <c r="F12" s="49">
        <v>3</v>
      </c>
      <c r="G12" s="49">
        <v>3</v>
      </c>
      <c r="H12" s="49">
        <v>13</v>
      </c>
      <c r="I12" s="49">
        <v>11</v>
      </c>
      <c r="J12" s="49">
        <v>6</v>
      </c>
      <c r="K12" s="49">
        <v>1</v>
      </c>
      <c r="L12" s="49">
        <v>2</v>
      </c>
      <c r="M12" s="49">
        <v>0</v>
      </c>
      <c r="N12" s="49">
        <v>0</v>
      </c>
      <c r="O12" s="49">
        <v>65</v>
      </c>
    </row>
    <row r="13" spans="1:15" x14ac:dyDescent="0.2">
      <c r="A13" s="50"/>
      <c r="B13" s="48" t="s">
        <v>29</v>
      </c>
      <c r="C13" s="49">
        <v>0</v>
      </c>
      <c r="D13" s="49">
        <v>0</v>
      </c>
      <c r="E13" s="49">
        <v>0</v>
      </c>
      <c r="F13" s="49">
        <v>0</v>
      </c>
      <c r="G13" s="49">
        <v>0</v>
      </c>
      <c r="H13" s="49">
        <v>0</v>
      </c>
      <c r="I13" s="49">
        <v>0</v>
      </c>
      <c r="J13" s="49">
        <v>0</v>
      </c>
      <c r="K13" s="49">
        <v>0</v>
      </c>
      <c r="L13" s="49">
        <v>0</v>
      </c>
      <c r="M13" s="49">
        <v>3</v>
      </c>
      <c r="N13" s="49">
        <v>57</v>
      </c>
      <c r="O13" s="49">
        <v>60</v>
      </c>
    </row>
    <row r="14" spans="1:15" x14ac:dyDescent="0.2">
      <c r="A14" s="50"/>
      <c r="B14" s="48" t="s">
        <v>30</v>
      </c>
      <c r="C14" s="49">
        <v>0</v>
      </c>
      <c r="D14" s="49">
        <v>0</v>
      </c>
      <c r="E14" s="49">
        <v>0</v>
      </c>
      <c r="F14" s="49">
        <v>0</v>
      </c>
      <c r="G14" s="49">
        <v>0</v>
      </c>
      <c r="H14" s="49">
        <v>0</v>
      </c>
      <c r="I14" s="49">
        <v>0</v>
      </c>
      <c r="J14" s="49">
        <v>0</v>
      </c>
      <c r="K14" s="49">
        <v>0</v>
      </c>
      <c r="L14" s="49">
        <v>1</v>
      </c>
      <c r="M14" s="49">
        <v>0</v>
      </c>
      <c r="N14" s="49">
        <v>31</v>
      </c>
      <c r="O14" s="49">
        <v>32</v>
      </c>
    </row>
    <row r="15" spans="1:15" x14ac:dyDescent="0.2">
      <c r="A15" s="50"/>
      <c r="B15" s="48" t="s">
        <v>31</v>
      </c>
      <c r="C15" s="49">
        <v>0</v>
      </c>
      <c r="D15" s="49">
        <v>0</v>
      </c>
      <c r="E15" s="49">
        <v>0</v>
      </c>
      <c r="F15" s="49">
        <v>0</v>
      </c>
      <c r="G15" s="49">
        <v>0</v>
      </c>
      <c r="H15" s="49">
        <v>0</v>
      </c>
      <c r="I15" s="49">
        <v>0</v>
      </c>
      <c r="J15" s="49">
        <v>0</v>
      </c>
      <c r="K15" s="49">
        <v>0</v>
      </c>
      <c r="L15" s="49">
        <v>0</v>
      </c>
      <c r="M15" s="49">
        <v>0</v>
      </c>
      <c r="N15" s="49">
        <v>16</v>
      </c>
      <c r="O15" s="49">
        <v>16</v>
      </c>
    </row>
    <row r="16" spans="1:15" x14ac:dyDescent="0.2">
      <c r="A16" s="50"/>
      <c r="B16" s="48" t="s">
        <v>32</v>
      </c>
      <c r="C16" s="49">
        <v>0</v>
      </c>
      <c r="D16" s="49">
        <v>0</v>
      </c>
      <c r="E16" s="49">
        <v>0</v>
      </c>
      <c r="F16" s="49">
        <v>0</v>
      </c>
      <c r="G16" s="49">
        <v>0</v>
      </c>
      <c r="H16" s="49">
        <v>0</v>
      </c>
      <c r="I16" s="49">
        <v>0</v>
      </c>
      <c r="J16" s="49">
        <v>0</v>
      </c>
      <c r="K16" s="49">
        <v>0</v>
      </c>
      <c r="L16" s="49">
        <v>20</v>
      </c>
      <c r="M16" s="49">
        <v>143</v>
      </c>
      <c r="N16" s="49">
        <v>190</v>
      </c>
      <c r="O16" s="49">
        <v>353</v>
      </c>
    </row>
    <row r="17" spans="1:15" x14ac:dyDescent="0.2">
      <c r="A17" s="50"/>
      <c r="B17" s="48" t="s">
        <v>33</v>
      </c>
      <c r="C17" s="49">
        <v>0</v>
      </c>
      <c r="D17" s="49">
        <v>0</v>
      </c>
      <c r="E17" s="49">
        <v>0</v>
      </c>
      <c r="F17" s="49">
        <v>0</v>
      </c>
      <c r="G17" s="49">
        <v>0</v>
      </c>
      <c r="H17" s="49">
        <v>0</v>
      </c>
      <c r="I17" s="49">
        <v>0</v>
      </c>
      <c r="J17" s="49">
        <v>0</v>
      </c>
      <c r="K17" s="49">
        <v>0</v>
      </c>
      <c r="L17" s="49">
        <v>5</v>
      </c>
      <c r="M17" s="49">
        <v>30</v>
      </c>
      <c r="N17" s="49">
        <v>79</v>
      </c>
      <c r="O17" s="49">
        <v>114</v>
      </c>
    </row>
    <row r="18" spans="1:15" x14ac:dyDescent="0.2">
      <c r="A18" s="50"/>
      <c r="B18" s="48" t="s">
        <v>34</v>
      </c>
      <c r="C18" s="49">
        <v>0</v>
      </c>
      <c r="D18" s="49">
        <v>0</v>
      </c>
      <c r="E18" s="49">
        <v>0</v>
      </c>
      <c r="F18" s="49">
        <v>0</v>
      </c>
      <c r="G18" s="49">
        <v>0</v>
      </c>
      <c r="H18" s="49">
        <v>0</v>
      </c>
      <c r="I18" s="49">
        <v>0</v>
      </c>
      <c r="J18" s="49">
        <v>0</v>
      </c>
      <c r="K18" s="49">
        <v>0</v>
      </c>
      <c r="L18" s="49">
        <v>3</v>
      </c>
      <c r="M18" s="49">
        <v>8</v>
      </c>
      <c r="N18" s="49">
        <v>16</v>
      </c>
      <c r="O18" s="49">
        <v>27</v>
      </c>
    </row>
    <row r="19" spans="1:15" x14ac:dyDescent="0.2">
      <c r="A19" s="50"/>
      <c r="B19" s="36" t="s">
        <v>38</v>
      </c>
      <c r="C19" s="51">
        <v>292</v>
      </c>
      <c r="D19" s="51">
        <v>81</v>
      </c>
      <c r="E19" s="51">
        <v>104</v>
      </c>
      <c r="F19" s="51">
        <v>131</v>
      </c>
      <c r="G19" s="51">
        <v>124</v>
      </c>
      <c r="H19" s="51">
        <v>168</v>
      </c>
      <c r="I19" s="51">
        <v>258</v>
      </c>
      <c r="J19" s="51">
        <v>194</v>
      </c>
      <c r="K19" s="51">
        <v>285</v>
      </c>
      <c r="L19" s="51">
        <v>318</v>
      </c>
      <c r="M19" s="51">
        <v>444</v>
      </c>
      <c r="N19" s="51">
        <v>2120</v>
      </c>
      <c r="O19" s="51">
        <v>4519</v>
      </c>
    </row>
    <row r="20" spans="1:15" x14ac:dyDescent="0.2">
      <c r="A20" s="52"/>
      <c r="B20" s="36" t="s">
        <v>39</v>
      </c>
      <c r="C20" s="37">
        <v>6.4616065501217082E-2</v>
      </c>
      <c r="D20" s="37">
        <v>1.7924319539721179E-2</v>
      </c>
      <c r="E20" s="37">
        <v>2.3013941137419783E-2</v>
      </c>
      <c r="F20" s="37">
        <v>2.8988714317326841E-2</v>
      </c>
      <c r="G20" s="37">
        <v>2.7439699048462048E-2</v>
      </c>
      <c r="H20" s="37">
        <v>3.7176366452755037E-2</v>
      </c>
      <c r="I20" s="37">
        <v>5.7092277052445232E-2</v>
      </c>
      <c r="J20" s="37">
        <v>4.2929851737109982E-2</v>
      </c>
      <c r="K20" s="37">
        <v>6.306705023235229E-2</v>
      </c>
      <c r="L20" s="37">
        <v>7.0369550785572027E-2</v>
      </c>
      <c r="M20" s="37">
        <v>9.8251825625138303E-2</v>
      </c>
      <c r="N20" s="37">
        <v>0.4691303385704802</v>
      </c>
      <c r="O20" s="37">
        <v>1</v>
      </c>
    </row>
    <row r="21" spans="1:15" x14ac:dyDescent="0.2">
      <c r="B21" s="26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</row>
    <row r="23" spans="1:15" ht="25.5" x14ac:dyDescent="0.2">
      <c r="A23" s="44" t="s">
        <v>0</v>
      </c>
      <c r="B23" s="44" t="s">
        <v>48</v>
      </c>
      <c r="C23" s="45" t="s">
        <v>67</v>
      </c>
      <c r="D23" s="46">
        <v>2014</v>
      </c>
      <c r="E23" s="45">
        <v>2015</v>
      </c>
      <c r="F23" s="45">
        <v>2016</v>
      </c>
      <c r="G23" s="45">
        <v>2017</v>
      </c>
      <c r="H23" s="45">
        <v>2018</v>
      </c>
      <c r="I23" s="45">
        <v>2019</v>
      </c>
      <c r="J23" s="45">
        <v>2020</v>
      </c>
      <c r="K23" s="45">
        <v>2021</v>
      </c>
      <c r="L23" s="45">
        <v>2022</v>
      </c>
      <c r="M23" s="45">
        <v>2023</v>
      </c>
      <c r="N23" s="45">
        <v>2024</v>
      </c>
      <c r="O23" s="45" t="s">
        <v>36</v>
      </c>
    </row>
    <row r="24" spans="1:15" ht="12.75" customHeight="1" x14ac:dyDescent="0.2">
      <c r="A24" s="47" t="s">
        <v>16</v>
      </c>
      <c r="B24" s="48" t="s">
        <v>9</v>
      </c>
      <c r="C24" s="49">
        <v>0</v>
      </c>
      <c r="D24" s="49">
        <v>1</v>
      </c>
      <c r="E24" s="49">
        <v>1</v>
      </c>
      <c r="F24" s="49">
        <v>1</v>
      </c>
      <c r="G24" s="49">
        <v>0</v>
      </c>
      <c r="H24" s="49">
        <v>0</v>
      </c>
      <c r="I24" s="49">
        <v>0</v>
      </c>
      <c r="J24" s="49">
        <v>2</v>
      </c>
      <c r="K24" s="49">
        <v>5</v>
      </c>
      <c r="L24" s="49">
        <v>4</v>
      </c>
      <c r="M24" s="49">
        <v>23</v>
      </c>
      <c r="N24" s="49">
        <v>341</v>
      </c>
      <c r="O24" s="49">
        <v>378</v>
      </c>
    </row>
    <row r="25" spans="1:15" x14ac:dyDescent="0.2">
      <c r="A25" s="50"/>
      <c r="B25" s="48" t="s">
        <v>11</v>
      </c>
      <c r="C25" s="49">
        <v>12</v>
      </c>
      <c r="D25" s="49">
        <v>1</v>
      </c>
      <c r="E25" s="49">
        <v>11</v>
      </c>
      <c r="F25" s="49">
        <v>13</v>
      </c>
      <c r="G25" s="49">
        <v>31</v>
      </c>
      <c r="H25" s="49">
        <v>29</v>
      </c>
      <c r="I25" s="49">
        <v>64</v>
      </c>
      <c r="J25" s="49">
        <v>58</v>
      </c>
      <c r="K25" s="49">
        <v>74</v>
      </c>
      <c r="L25" s="49">
        <v>86</v>
      </c>
      <c r="M25" s="49">
        <v>99</v>
      </c>
      <c r="N25" s="49">
        <v>184</v>
      </c>
      <c r="O25" s="49">
        <v>662</v>
      </c>
    </row>
    <row r="26" spans="1:15" x14ac:dyDescent="0.2">
      <c r="A26" s="50"/>
      <c r="B26" s="48" t="s">
        <v>12</v>
      </c>
      <c r="C26" s="49">
        <v>0</v>
      </c>
      <c r="D26" s="49">
        <v>0</v>
      </c>
      <c r="E26" s="49">
        <v>0</v>
      </c>
      <c r="F26" s="49">
        <v>0</v>
      </c>
      <c r="G26" s="49">
        <v>0</v>
      </c>
      <c r="H26" s="49">
        <v>0</v>
      </c>
      <c r="I26" s="49">
        <v>0</v>
      </c>
      <c r="J26" s="49">
        <v>0</v>
      </c>
      <c r="K26" s="49">
        <v>0</v>
      </c>
      <c r="L26" s="49">
        <v>0</v>
      </c>
      <c r="M26" s="49">
        <v>0</v>
      </c>
      <c r="N26" s="49">
        <v>0</v>
      </c>
      <c r="O26" s="49">
        <v>0</v>
      </c>
    </row>
    <row r="27" spans="1:15" x14ac:dyDescent="0.2">
      <c r="A27" s="50"/>
      <c r="B27" s="48" t="s">
        <v>37</v>
      </c>
      <c r="C27" s="49">
        <v>32</v>
      </c>
      <c r="D27" s="49">
        <v>14</v>
      </c>
      <c r="E27" s="49">
        <v>18</v>
      </c>
      <c r="F27" s="49">
        <v>30</v>
      </c>
      <c r="G27" s="49">
        <v>33</v>
      </c>
      <c r="H27" s="49">
        <v>27</v>
      </c>
      <c r="I27" s="49">
        <v>33</v>
      </c>
      <c r="J27" s="49">
        <v>26</v>
      </c>
      <c r="K27" s="49">
        <v>29</v>
      </c>
      <c r="L27" s="49">
        <v>25</v>
      </c>
      <c r="M27" s="49">
        <v>0</v>
      </c>
      <c r="N27" s="49">
        <v>0</v>
      </c>
      <c r="O27" s="49">
        <v>267</v>
      </c>
    </row>
    <row r="28" spans="1:15" x14ac:dyDescent="0.2">
      <c r="A28" s="50"/>
      <c r="B28" s="48" t="s">
        <v>14</v>
      </c>
      <c r="C28" s="49">
        <v>8</v>
      </c>
      <c r="D28" s="49">
        <v>2</v>
      </c>
      <c r="E28" s="49">
        <v>3</v>
      </c>
      <c r="F28" s="49">
        <v>0</v>
      </c>
      <c r="G28" s="49">
        <v>1</v>
      </c>
      <c r="H28" s="49">
        <v>7</v>
      </c>
      <c r="I28" s="49">
        <v>3</v>
      </c>
      <c r="J28" s="49">
        <v>3</v>
      </c>
      <c r="K28" s="49">
        <v>4</v>
      </c>
      <c r="L28" s="49">
        <v>2</v>
      </c>
      <c r="M28" s="49">
        <v>0</v>
      </c>
      <c r="N28" s="49">
        <v>0</v>
      </c>
      <c r="O28" s="49">
        <v>33</v>
      </c>
    </row>
    <row r="29" spans="1:15" x14ac:dyDescent="0.2">
      <c r="A29" s="50"/>
      <c r="B29" s="48" t="s">
        <v>29</v>
      </c>
      <c r="C29" s="49">
        <v>0</v>
      </c>
      <c r="D29" s="49">
        <v>0</v>
      </c>
      <c r="E29" s="49">
        <v>0</v>
      </c>
      <c r="F29" s="49">
        <v>0</v>
      </c>
      <c r="G29" s="49">
        <v>0</v>
      </c>
      <c r="H29" s="49">
        <v>0</v>
      </c>
      <c r="I29" s="49">
        <v>0</v>
      </c>
      <c r="J29" s="49">
        <v>0</v>
      </c>
      <c r="K29" s="49">
        <v>0</v>
      </c>
      <c r="L29" s="49">
        <v>0</v>
      </c>
      <c r="M29" s="49">
        <v>0</v>
      </c>
      <c r="N29" s="49">
        <v>28</v>
      </c>
      <c r="O29" s="49">
        <v>28</v>
      </c>
    </row>
    <row r="30" spans="1:15" x14ac:dyDescent="0.2">
      <c r="A30" s="50"/>
      <c r="B30" s="48" t="s">
        <v>30</v>
      </c>
      <c r="C30" s="49">
        <v>0</v>
      </c>
      <c r="D30" s="49">
        <v>0</v>
      </c>
      <c r="E30" s="49">
        <v>0</v>
      </c>
      <c r="F30" s="49">
        <v>0</v>
      </c>
      <c r="G30" s="49">
        <v>0</v>
      </c>
      <c r="H30" s="49">
        <v>0</v>
      </c>
      <c r="I30" s="49">
        <v>0</v>
      </c>
      <c r="J30" s="49">
        <v>0</v>
      </c>
      <c r="K30" s="49">
        <v>0</v>
      </c>
      <c r="L30" s="49">
        <v>0</v>
      </c>
      <c r="M30" s="49">
        <v>0</v>
      </c>
      <c r="N30" s="49">
        <v>5</v>
      </c>
      <c r="O30" s="49">
        <v>5</v>
      </c>
    </row>
    <row r="31" spans="1:15" x14ac:dyDescent="0.2">
      <c r="A31" s="50"/>
      <c r="B31" s="48" t="s">
        <v>31</v>
      </c>
      <c r="C31" s="49">
        <v>0</v>
      </c>
      <c r="D31" s="49">
        <v>0</v>
      </c>
      <c r="E31" s="49">
        <v>0</v>
      </c>
      <c r="F31" s="49">
        <v>0</v>
      </c>
      <c r="G31" s="49">
        <v>0</v>
      </c>
      <c r="H31" s="49">
        <v>0</v>
      </c>
      <c r="I31" s="49">
        <v>0</v>
      </c>
      <c r="J31" s="49">
        <v>0</v>
      </c>
      <c r="K31" s="49">
        <v>0</v>
      </c>
      <c r="L31" s="49">
        <v>1</v>
      </c>
      <c r="M31" s="49">
        <v>1</v>
      </c>
      <c r="N31" s="49">
        <v>6</v>
      </c>
      <c r="O31" s="49">
        <v>8</v>
      </c>
    </row>
    <row r="32" spans="1:15" x14ac:dyDescent="0.2">
      <c r="A32" s="50"/>
      <c r="B32" s="48" t="s">
        <v>32</v>
      </c>
      <c r="C32" s="49">
        <v>0</v>
      </c>
      <c r="D32" s="49">
        <v>0</v>
      </c>
      <c r="E32" s="49">
        <v>0</v>
      </c>
      <c r="F32" s="49">
        <v>0</v>
      </c>
      <c r="G32" s="49">
        <v>0</v>
      </c>
      <c r="H32" s="49">
        <v>0</v>
      </c>
      <c r="I32" s="49">
        <v>0</v>
      </c>
      <c r="J32" s="49">
        <v>0</v>
      </c>
      <c r="K32" s="49">
        <v>0</v>
      </c>
      <c r="L32" s="49">
        <v>8</v>
      </c>
      <c r="M32" s="49">
        <v>50</v>
      </c>
      <c r="N32" s="49">
        <v>47</v>
      </c>
      <c r="O32" s="49">
        <v>105</v>
      </c>
    </row>
    <row r="33" spans="1:15" x14ac:dyDescent="0.2">
      <c r="A33" s="50"/>
      <c r="B33" s="48" t="s">
        <v>33</v>
      </c>
      <c r="C33" s="49">
        <v>0</v>
      </c>
      <c r="D33" s="49">
        <v>0</v>
      </c>
      <c r="E33" s="49">
        <v>0</v>
      </c>
      <c r="F33" s="49">
        <v>0</v>
      </c>
      <c r="G33" s="49">
        <v>0</v>
      </c>
      <c r="H33" s="49">
        <v>0</v>
      </c>
      <c r="I33" s="49">
        <v>0</v>
      </c>
      <c r="J33" s="49">
        <v>0</v>
      </c>
      <c r="K33" s="49">
        <v>0</v>
      </c>
      <c r="L33" s="49">
        <v>4</v>
      </c>
      <c r="M33" s="49">
        <v>15</v>
      </c>
      <c r="N33" s="49">
        <v>14</v>
      </c>
      <c r="O33" s="49">
        <v>33</v>
      </c>
    </row>
    <row r="34" spans="1:15" x14ac:dyDescent="0.2">
      <c r="A34" s="50"/>
      <c r="B34" s="48" t="s">
        <v>34</v>
      </c>
      <c r="C34" s="49">
        <v>0</v>
      </c>
      <c r="D34" s="49">
        <v>0</v>
      </c>
      <c r="E34" s="49">
        <v>0</v>
      </c>
      <c r="F34" s="49">
        <v>0</v>
      </c>
      <c r="G34" s="49">
        <v>0</v>
      </c>
      <c r="H34" s="49">
        <v>0</v>
      </c>
      <c r="I34" s="49">
        <v>0</v>
      </c>
      <c r="J34" s="49">
        <v>0</v>
      </c>
      <c r="K34" s="49">
        <v>0</v>
      </c>
      <c r="L34" s="49">
        <v>2</v>
      </c>
      <c r="M34" s="49">
        <v>6</v>
      </c>
      <c r="N34" s="49">
        <v>3</v>
      </c>
      <c r="O34" s="49">
        <v>11</v>
      </c>
    </row>
    <row r="35" spans="1:15" x14ac:dyDescent="0.2">
      <c r="A35" s="50"/>
      <c r="B35" s="36" t="s">
        <v>38</v>
      </c>
      <c r="C35" s="51">
        <v>52</v>
      </c>
      <c r="D35" s="51">
        <v>18</v>
      </c>
      <c r="E35" s="51">
        <v>33</v>
      </c>
      <c r="F35" s="51">
        <v>44</v>
      </c>
      <c r="G35" s="51">
        <v>65</v>
      </c>
      <c r="H35" s="51">
        <v>63</v>
      </c>
      <c r="I35" s="51">
        <v>100</v>
      </c>
      <c r="J35" s="51">
        <v>89</v>
      </c>
      <c r="K35" s="51">
        <v>112</v>
      </c>
      <c r="L35" s="51">
        <v>132</v>
      </c>
      <c r="M35" s="51">
        <v>194</v>
      </c>
      <c r="N35" s="51">
        <v>628</v>
      </c>
      <c r="O35" s="51">
        <v>1530</v>
      </c>
    </row>
    <row r="36" spans="1:15" x14ac:dyDescent="0.2">
      <c r="A36" s="52"/>
      <c r="B36" s="36" t="s">
        <v>39</v>
      </c>
      <c r="C36" s="37">
        <v>3.3986928104575161E-2</v>
      </c>
      <c r="D36" s="37">
        <v>1.1764705882352941E-2</v>
      </c>
      <c r="E36" s="37">
        <v>2.1568627450980392E-2</v>
      </c>
      <c r="F36" s="37">
        <v>2.8758169934640521E-2</v>
      </c>
      <c r="G36" s="37">
        <v>4.2483660130718956E-2</v>
      </c>
      <c r="H36" s="37">
        <v>4.1176470588235294E-2</v>
      </c>
      <c r="I36" s="37">
        <v>6.535947712418301E-2</v>
      </c>
      <c r="J36" s="37">
        <v>5.8169934640522877E-2</v>
      </c>
      <c r="K36" s="37">
        <v>7.3202614379084971E-2</v>
      </c>
      <c r="L36" s="37">
        <v>8.6274509803921567E-2</v>
      </c>
      <c r="M36" s="37">
        <v>0.12679738562091503</v>
      </c>
      <c r="N36" s="37">
        <v>0.41045751633986927</v>
      </c>
      <c r="O36" s="37">
        <v>1</v>
      </c>
    </row>
    <row r="39" spans="1:15" ht="25.5" x14ac:dyDescent="0.2">
      <c r="A39" s="44" t="s">
        <v>0</v>
      </c>
      <c r="B39" s="44" t="s">
        <v>48</v>
      </c>
      <c r="C39" s="45" t="s">
        <v>67</v>
      </c>
      <c r="D39" s="46">
        <v>2014</v>
      </c>
      <c r="E39" s="45">
        <v>2015</v>
      </c>
      <c r="F39" s="45">
        <v>2016</v>
      </c>
      <c r="G39" s="45">
        <v>2017</v>
      </c>
      <c r="H39" s="45">
        <v>2018</v>
      </c>
      <c r="I39" s="45">
        <v>2019</v>
      </c>
      <c r="J39" s="45">
        <v>2020</v>
      </c>
      <c r="K39" s="45">
        <v>2021</v>
      </c>
      <c r="L39" s="45">
        <v>2022</v>
      </c>
      <c r="M39" s="45">
        <v>2023</v>
      </c>
      <c r="N39" s="45">
        <v>2024</v>
      </c>
      <c r="O39" s="45" t="s">
        <v>36</v>
      </c>
    </row>
    <row r="40" spans="1:15" x14ac:dyDescent="0.2">
      <c r="A40" s="47" t="s">
        <v>18</v>
      </c>
      <c r="B40" s="48" t="s">
        <v>9</v>
      </c>
      <c r="C40" s="49">
        <v>5</v>
      </c>
      <c r="D40" s="49">
        <v>0</v>
      </c>
      <c r="E40" s="49">
        <v>0</v>
      </c>
      <c r="F40" s="49">
        <v>0</v>
      </c>
      <c r="G40" s="49">
        <v>0</v>
      </c>
      <c r="H40" s="49">
        <v>6</v>
      </c>
      <c r="I40" s="49">
        <v>7</v>
      </c>
      <c r="J40" s="49">
        <v>3</v>
      </c>
      <c r="K40" s="49">
        <v>12</v>
      </c>
      <c r="L40" s="49">
        <v>11</v>
      </c>
      <c r="M40" s="49">
        <v>174</v>
      </c>
      <c r="N40" s="49">
        <v>513</v>
      </c>
      <c r="O40" s="49">
        <v>731</v>
      </c>
    </row>
    <row r="41" spans="1:15" x14ac:dyDescent="0.2">
      <c r="A41" s="50"/>
      <c r="B41" s="48" t="s">
        <v>11</v>
      </c>
      <c r="C41" s="49">
        <v>73</v>
      </c>
      <c r="D41" s="49">
        <v>19</v>
      </c>
      <c r="E41" s="49">
        <v>20</v>
      </c>
      <c r="F41" s="49">
        <v>36</v>
      </c>
      <c r="G41" s="49">
        <v>57</v>
      </c>
      <c r="H41" s="49">
        <v>51</v>
      </c>
      <c r="I41" s="49">
        <v>53</v>
      </c>
      <c r="J41" s="49">
        <v>55</v>
      </c>
      <c r="K41" s="49">
        <v>65</v>
      </c>
      <c r="L41" s="49">
        <v>89</v>
      </c>
      <c r="M41" s="49">
        <v>106</v>
      </c>
      <c r="N41" s="49">
        <v>130</v>
      </c>
      <c r="O41" s="49">
        <v>754</v>
      </c>
    </row>
    <row r="42" spans="1:15" x14ac:dyDescent="0.2">
      <c r="A42" s="50"/>
      <c r="B42" s="48" t="s">
        <v>12</v>
      </c>
      <c r="C42" s="49">
        <v>1</v>
      </c>
      <c r="D42" s="49">
        <v>0</v>
      </c>
      <c r="E42" s="49">
        <v>1</v>
      </c>
      <c r="F42" s="49">
        <v>0</v>
      </c>
      <c r="G42" s="49">
        <v>0</v>
      </c>
      <c r="H42" s="49">
        <v>0</v>
      </c>
      <c r="I42" s="49">
        <v>0</v>
      </c>
      <c r="J42" s="49">
        <v>0</v>
      </c>
      <c r="K42" s="49">
        <v>0</v>
      </c>
      <c r="L42" s="49">
        <v>0</v>
      </c>
      <c r="M42" s="49">
        <v>0</v>
      </c>
      <c r="N42" s="49">
        <v>0</v>
      </c>
      <c r="O42" s="49">
        <v>2</v>
      </c>
    </row>
    <row r="43" spans="1:15" x14ac:dyDescent="0.2">
      <c r="A43" s="50"/>
      <c r="B43" s="48" t="s">
        <v>37</v>
      </c>
      <c r="C43" s="49">
        <v>95</v>
      </c>
      <c r="D43" s="49">
        <v>8</v>
      </c>
      <c r="E43" s="49">
        <v>4</v>
      </c>
      <c r="F43" s="49">
        <v>12</v>
      </c>
      <c r="G43" s="49">
        <v>4</v>
      </c>
      <c r="H43" s="49">
        <v>22</v>
      </c>
      <c r="I43" s="49">
        <v>23</v>
      </c>
      <c r="J43" s="49">
        <v>21</v>
      </c>
      <c r="K43" s="49">
        <v>24</v>
      </c>
      <c r="L43" s="49">
        <v>16</v>
      </c>
      <c r="M43" s="49">
        <v>6</v>
      </c>
      <c r="N43" s="49">
        <v>0</v>
      </c>
      <c r="O43" s="49">
        <v>235</v>
      </c>
    </row>
    <row r="44" spans="1:15" x14ac:dyDescent="0.2">
      <c r="A44" s="50"/>
      <c r="B44" s="48" t="s">
        <v>14</v>
      </c>
      <c r="C44" s="49">
        <v>0</v>
      </c>
      <c r="D44" s="49">
        <v>1</v>
      </c>
      <c r="E44" s="49">
        <v>1</v>
      </c>
      <c r="F44" s="49">
        <v>1</v>
      </c>
      <c r="G44" s="49">
        <v>2</v>
      </c>
      <c r="H44" s="49">
        <v>2</v>
      </c>
      <c r="I44" s="49">
        <v>2</v>
      </c>
      <c r="J44" s="49">
        <v>4</v>
      </c>
      <c r="K44" s="49">
        <v>1</v>
      </c>
      <c r="L44" s="49">
        <v>1</v>
      </c>
      <c r="M44" s="49">
        <v>0</v>
      </c>
      <c r="N44" s="49">
        <v>0</v>
      </c>
      <c r="O44" s="49">
        <v>15</v>
      </c>
    </row>
    <row r="45" spans="1:15" x14ac:dyDescent="0.2">
      <c r="A45" s="50"/>
      <c r="B45" s="48" t="s">
        <v>29</v>
      </c>
      <c r="C45" s="49">
        <v>0</v>
      </c>
      <c r="D45" s="49">
        <v>0</v>
      </c>
      <c r="E45" s="49">
        <v>0</v>
      </c>
      <c r="F45" s="49">
        <v>0</v>
      </c>
      <c r="G45" s="49">
        <v>0</v>
      </c>
      <c r="H45" s="49">
        <v>0</v>
      </c>
      <c r="I45" s="49">
        <v>0</v>
      </c>
      <c r="J45" s="49">
        <v>0</v>
      </c>
      <c r="K45" s="49">
        <v>0</v>
      </c>
      <c r="L45" s="49">
        <v>0</v>
      </c>
      <c r="M45" s="49">
        <v>3</v>
      </c>
      <c r="N45" s="49">
        <v>17</v>
      </c>
      <c r="O45" s="49">
        <v>20</v>
      </c>
    </row>
    <row r="46" spans="1:15" x14ac:dyDescent="0.2">
      <c r="A46" s="50"/>
      <c r="B46" s="48" t="s">
        <v>30</v>
      </c>
      <c r="C46" s="49">
        <v>0</v>
      </c>
      <c r="D46" s="49">
        <v>0</v>
      </c>
      <c r="E46" s="49">
        <v>0</v>
      </c>
      <c r="F46" s="49">
        <v>0</v>
      </c>
      <c r="G46" s="49">
        <v>0</v>
      </c>
      <c r="H46" s="49">
        <v>0</v>
      </c>
      <c r="I46" s="49">
        <v>0</v>
      </c>
      <c r="J46" s="49">
        <v>0</v>
      </c>
      <c r="K46" s="49">
        <v>0</v>
      </c>
      <c r="L46" s="49">
        <v>0</v>
      </c>
      <c r="M46" s="49">
        <v>0</v>
      </c>
      <c r="N46" s="49">
        <v>16</v>
      </c>
      <c r="O46" s="49">
        <v>16</v>
      </c>
    </row>
    <row r="47" spans="1:15" x14ac:dyDescent="0.2">
      <c r="A47" s="50"/>
      <c r="B47" s="48" t="s">
        <v>31</v>
      </c>
      <c r="C47" s="49">
        <v>0</v>
      </c>
      <c r="D47" s="49">
        <v>0</v>
      </c>
      <c r="E47" s="49">
        <v>0</v>
      </c>
      <c r="F47" s="49">
        <v>0</v>
      </c>
      <c r="G47" s="49">
        <v>0</v>
      </c>
      <c r="H47" s="49">
        <v>0</v>
      </c>
      <c r="I47" s="49">
        <v>0</v>
      </c>
      <c r="J47" s="49">
        <v>0</v>
      </c>
      <c r="K47" s="49">
        <v>0</v>
      </c>
      <c r="L47" s="49">
        <v>0</v>
      </c>
      <c r="M47" s="49">
        <v>0</v>
      </c>
      <c r="N47" s="49">
        <v>5</v>
      </c>
      <c r="O47" s="49">
        <v>5</v>
      </c>
    </row>
    <row r="48" spans="1:15" x14ac:dyDescent="0.2">
      <c r="A48" s="50"/>
      <c r="B48" s="48" t="s">
        <v>32</v>
      </c>
      <c r="C48" s="49">
        <v>0</v>
      </c>
      <c r="D48" s="49">
        <v>0</v>
      </c>
      <c r="E48" s="49">
        <v>0</v>
      </c>
      <c r="F48" s="49">
        <v>0</v>
      </c>
      <c r="G48" s="49">
        <v>0</v>
      </c>
      <c r="H48" s="49">
        <v>0</v>
      </c>
      <c r="I48" s="49">
        <v>0</v>
      </c>
      <c r="J48" s="49">
        <v>0</v>
      </c>
      <c r="K48" s="49">
        <v>0</v>
      </c>
      <c r="L48" s="49">
        <v>0</v>
      </c>
      <c r="M48" s="49">
        <v>27</v>
      </c>
      <c r="N48" s="49">
        <v>24</v>
      </c>
      <c r="O48" s="49">
        <v>51</v>
      </c>
    </row>
    <row r="49" spans="1:15" x14ac:dyDescent="0.2">
      <c r="A49" s="50"/>
      <c r="B49" s="48" t="s">
        <v>33</v>
      </c>
      <c r="C49" s="49">
        <v>0</v>
      </c>
      <c r="D49" s="49">
        <v>0</v>
      </c>
      <c r="E49" s="49">
        <v>0</v>
      </c>
      <c r="F49" s="49">
        <v>0</v>
      </c>
      <c r="G49" s="49">
        <v>0</v>
      </c>
      <c r="H49" s="49">
        <v>0</v>
      </c>
      <c r="I49" s="49">
        <v>0</v>
      </c>
      <c r="J49" s="49">
        <v>0</v>
      </c>
      <c r="K49" s="49">
        <v>0</v>
      </c>
      <c r="L49" s="49">
        <v>7</v>
      </c>
      <c r="M49" s="49">
        <v>18</v>
      </c>
      <c r="N49" s="49">
        <v>25</v>
      </c>
      <c r="O49" s="49">
        <v>50</v>
      </c>
    </row>
    <row r="50" spans="1:15" x14ac:dyDescent="0.2">
      <c r="A50" s="50"/>
      <c r="B50" s="48" t="s">
        <v>34</v>
      </c>
      <c r="C50" s="49">
        <v>0</v>
      </c>
      <c r="D50" s="49">
        <v>0</v>
      </c>
      <c r="E50" s="49">
        <v>0</v>
      </c>
      <c r="F50" s="49">
        <v>0</v>
      </c>
      <c r="G50" s="49">
        <v>0</v>
      </c>
      <c r="H50" s="49">
        <v>0</v>
      </c>
      <c r="I50" s="49">
        <v>0</v>
      </c>
      <c r="J50" s="49">
        <v>0</v>
      </c>
      <c r="K50" s="49">
        <v>0</v>
      </c>
      <c r="L50" s="49">
        <v>1</v>
      </c>
      <c r="M50" s="49">
        <v>0</v>
      </c>
      <c r="N50" s="49">
        <v>2</v>
      </c>
      <c r="O50" s="49">
        <v>3</v>
      </c>
    </row>
    <row r="51" spans="1:15" x14ac:dyDescent="0.2">
      <c r="A51" s="50"/>
      <c r="B51" s="36" t="s">
        <v>38</v>
      </c>
      <c r="C51" s="51">
        <v>174</v>
      </c>
      <c r="D51" s="51">
        <v>28</v>
      </c>
      <c r="E51" s="51">
        <v>26</v>
      </c>
      <c r="F51" s="51">
        <v>49</v>
      </c>
      <c r="G51" s="51">
        <v>63</v>
      </c>
      <c r="H51" s="51">
        <v>81</v>
      </c>
      <c r="I51" s="51">
        <v>85</v>
      </c>
      <c r="J51" s="51">
        <v>83</v>
      </c>
      <c r="K51" s="51">
        <v>102</v>
      </c>
      <c r="L51" s="51">
        <v>125</v>
      </c>
      <c r="M51" s="51">
        <v>334</v>
      </c>
      <c r="N51" s="51">
        <v>732</v>
      </c>
      <c r="O51" s="51">
        <v>1882</v>
      </c>
    </row>
    <row r="52" spans="1:15" x14ac:dyDescent="0.2">
      <c r="A52" s="52"/>
      <c r="B52" s="36" t="s">
        <v>39</v>
      </c>
      <c r="C52" s="37">
        <v>9.24548352816153E-2</v>
      </c>
      <c r="D52" s="37">
        <v>1.487778958554729E-2</v>
      </c>
      <c r="E52" s="37">
        <v>1.381509032943677E-2</v>
      </c>
      <c r="F52" s="37">
        <v>2.6036131774707757E-2</v>
      </c>
      <c r="G52" s="37">
        <v>3.34750265674814E-2</v>
      </c>
      <c r="H52" s="37">
        <v>4.3039319872476091E-2</v>
      </c>
      <c r="I52" s="37">
        <v>4.5164718384697128E-2</v>
      </c>
      <c r="J52" s="37">
        <v>4.4102019128586613E-2</v>
      </c>
      <c r="K52" s="37">
        <v>5.4197662061636558E-2</v>
      </c>
      <c r="L52" s="37">
        <v>6.6418703506907539E-2</v>
      </c>
      <c r="M52" s="37">
        <v>0.17747077577045697</v>
      </c>
      <c r="N52" s="37">
        <v>0.38894792773645059</v>
      </c>
      <c r="O52" s="37">
        <v>1</v>
      </c>
    </row>
    <row r="55" spans="1:15" ht="25.5" x14ac:dyDescent="0.2">
      <c r="A55" s="44" t="s">
        <v>0</v>
      </c>
      <c r="B55" s="44" t="s">
        <v>48</v>
      </c>
      <c r="C55" s="45" t="s">
        <v>67</v>
      </c>
      <c r="D55" s="46">
        <v>2014</v>
      </c>
      <c r="E55" s="45">
        <v>2015</v>
      </c>
      <c r="F55" s="45">
        <v>2016</v>
      </c>
      <c r="G55" s="45">
        <v>2017</v>
      </c>
      <c r="H55" s="45">
        <v>2018</v>
      </c>
      <c r="I55" s="45">
        <v>2019</v>
      </c>
      <c r="J55" s="45">
        <v>2020</v>
      </c>
      <c r="K55" s="45">
        <v>2021</v>
      </c>
      <c r="L55" s="45">
        <v>2022</v>
      </c>
      <c r="M55" s="45">
        <v>2023</v>
      </c>
      <c r="N55" s="45">
        <v>2024</v>
      </c>
      <c r="O55" s="45" t="s">
        <v>36</v>
      </c>
    </row>
    <row r="56" spans="1:15" x14ac:dyDescent="0.2">
      <c r="A56" s="47" t="s">
        <v>19</v>
      </c>
      <c r="B56" s="48" t="s">
        <v>9</v>
      </c>
      <c r="C56" s="49">
        <v>8</v>
      </c>
      <c r="D56" s="49">
        <v>0</v>
      </c>
      <c r="E56" s="49">
        <v>0</v>
      </c>
      <c r="F56" s="49">
        <v>0</v>
      </c>
      <c r="G56" s="49">
        <v>1</v>
      </c>
      <c r="H56" s="49">
        <v>2</v>
      </c>
      <c r="I56" s="49">
        <v>1</v>
      </c>
      <c r="J56" s="49">
        <v>2</v>
      </c>
      <c r="K56" s="49">
        <v>2</v>
      </c>
      <c r="L56" s="49">
        <v>8</v>
      </c>
      <c r="M56" s="49">
        <v>18</v>
      </c>
      <c r="N56" s="49">
        <v>667</v>
      </c>
      <c r="O56" s="49">
        <v>709</v>
      </c>
    </row>
    <row r="57" spans="1:15" x14ac:dyDescent="0.2">
      <c r="A57" s="50"/>
      <c r="B57" s="48" t="s">
        <v>11</v>
      </c>
      <c r="C57" s="49">
        <v>12</v>
      </c>
      <c r="D57" s="49">
        <v>2</v>
      </c>
      <c r="E57" s="49">
        <v>6</v>
      </c>
      <c r="F57" s="49">
        <v>5</v>
      </c>
      <c r="G57" s="49">
        <v>14</v>
      </c>
      <c r="H57" s="49">
        <v>11</v>
      </c>
      <c r="I57" s="49">
        <v>20</v>
      </c>
      <c r="J57" s="49">
        <v>28</v>
      </c>
      <c r="K57" s="49">
        <v>48</v>
      </c>
      <c r="L57" s="49">
        <v>101</v>
      </c>
      <c r="M57" s="49">
        <v>125</v>
      </c>
      <c r="N57" s="49">
        <v>167</v>
      </c>
      <c r="O57" s="49">
        <v>539</v>
      </c>
    </row>
    <row r="58" spans="1:15" x14ac:dyDescent="0.2">
      <c r="A58" s="50"/>
      <c r="B58" s="48" t="s">
        <v>12</v>
      </c>
      <c r="C58" s="49">
        <v>0</v>
      </c>
      <c r="D58" s="49">
        <v>1</v>
      </c>
      <c r="E58" s="49">
        <v>0</v>
      </c>
      <c r="F58" s="49">
        <v>0</v>
      </c>
      <c r="G58" s="49">
        <v>0</v>
      </c>
      <c r="H58" s="49">
        <v>0</v>
      </c>
      <c r="I58" s="49">
        <v>0</v>
      </c>
      <c r="J58" s="49">
        <v>0</v>
      </c>
      <c r="K58" s="49">
        <v>0</v>
      </c>
      <c r="L58" s="49">
        <v>0</v>
      </c>
      <c r="M58" s="49">
        <v>0</v>
      </c>
      <c r="N58" s="49">
        <v>0</v>
      </c>
      <c r="O58" s="49">
        <v>1</v>
      </c>
    </row>
    <row r="59" spans="1:15" x14ac:dyDescent="0.2">
      <c r="A59" s="50"/>
      <c r="B59" s="48" t="s">
        <v>37</v>
      </c>
      <c r="C59" s="49">
        <v>21</v>
      </c>
      <c r="D59" s="49">
        <v>10</v>
      </c>
      <c r="E59" s="49">
        <v>24</v>
      </c>
      <c r="F59" s="49">
        <v>14</v>
      </c>
      <c r="G59" s="49">
        <v>13</v>
      </c>
      <c r="H59" s="49">
        <v>17</v>
      </c>
      <c r="I59" s="49">
        <v>24</v>
      </c>
      <c r="J59" s="49">
        <v>34</v>
      </c>
      <c r="K59" s="49">
        <v>43</v>
      </c>
      <c r="L59" s="49">
        <v>19</v>
      </c>
      <c r="M59" s="49">
        <v>4</v>
      </c>
      <c r="N59" s="49">
        <v>2</v>
      </c>
      <c r="O59" s="49">
        <v>225</v>
      </c>
    </row>
    <row r="60" spans="1:15" x14ac:dyDescent="0.2">
      <c r="A60" s="50"/>
      <c r="B60" s="48" t="s">
        <v>14</v>
      </c>
      <c r="C60" s="49">
        <v>7</v>
      </c>
      <c r="D60" s="49">
        <v>1</v>
      </c>
      <c r="E60" s="49">
        <v>0</v>
      </c>
      <c r="F60" s="49">
        <v>0</v>
      </c>
      <c r="G60" s="49">
        <v>2</v>
      </c>
      <c r="H60" s="49">
        <v>0</v>
      </c>
      <c r="I60" s="49">
        <v>3</v>
      </c>
      <c r="J60" s="49">
        <v>1</v>
      </c>
      <c r="K60" s="49">
        <v>1</v>
      </c>
      <c r="L60" s="49">
        <v>0</v>
      </c>
      <c r="M60" s="49">
        <v>0</v>
      </c>
      <c r="N60" s="49">
        <v>0</v>
      </c>
      <c r="O60" s="49">
        <v>15</v>
      </c>
    </row>
    <row r="61" spans="1:15" x14ac:dyDescent="0.2">
      <c r="A61" s="50"/>
      <c r="B61" s="48" t="s">
        <v>29</v>
      </c>
      <c r="C61" s="49">
        <v>0</v>
      </c>
      <c r="D61" s="49">
        <v>0</v>
      </c>
      <c r="E61" s="49">
        <v>0</v>
      </c>
      <c r="F61" s="49">
        <v>0</v>
      </c>
      <c r="G61" s="49">
        <v>0</v>
      </c>
      <c r="H61" s="49">
        <v>0</v>
      </c>
      <c r="I61" s="49">
        <v>0</v>
      </c>
      <c r="J61" s="49">
        <v>0</v>
      </c>
      <c r="K61" s="49">
        <v>0</v>
      </c>
      <c r="L61" s="49">
        <v>0</v>
      </c>
      <c r="M61" s="49">
        <v>0</v>
      </c>
      <c r="N61" s="49">
        <v>14</v>
      </c>
      <c r="O61" s="49">
        <v>14</v>
      </c>
    </row>
    <row r="62" spans="1:15" x14ac:dyDescent="0.2">
      <c r="A62" s="50"/>
      <c r="B62" s="48" t="s">
        <v>30</v>
      </c>
      <c r="C62" s="49">
        <v>0</v>
      </c>
      <c r="D62" s="49">
        <v>0</v>
      </c>
      <c r="E62" s="49">
        <v>0</v>
      </c>
      <c r="F62" s="49">
        <v>0</v>
      </c>
      <c r="G62" s="49">
        <v>0</v>
      </c>
      <c r="H62" s="49">
        <v>0</v>
      </c>
      <c r="I62" s="49">
        <v>0</v>
      </c>
      <c r="J62" s="49">
        <v>0</v>
      </c>
      <c r="K62" s="49">
        <v>0</v>
      </c>
      <c r="L62" s="49">
        <v>0</v>
      </c>
      <c r="M62" s="49">
        <v>0</v>
      </c>
      <c r="N62" s="49">
        <v>7</v>
      </c>
      <c r="O62" s="49">
        <v>7</v>
      </c>
    </row>
    <row r="63" spans="1:15" x14ac:dyDescent="0.2">
      <c r="A63" s="50"/>
      <c r="B63" s="48" t="s">
        <v>31</v>
      </c>
      <c r="C63" s="49">
        <v>0</v>
      </c>
      <c r="D63" s="49">
        <v>0</v>
      </c>
      <c r="E63" s="49">
        <v>0</v>
      </c>
      <c r="F63" s="49">
        <v>0</v>
      </c>
      <c r="G63" s="49">
        <v>0</v>
      </c>
      <c r="H63" s="49">
        <v>0</v>
      </c>
      <c r="I63" s="49">
        <v>0</v>
      </c>
      <c r="J63" s="49">
        <v>0</v>
      </c>
      <c r="K63" s="49">
        <v>0</v>
      </c>
      <c r="L63" s="49">
        <v>0</v>
      </c>
      <c r="M63" s="49">
        <v>0</v>
      </c>
      <c r="N63" s="49">
        <v>6</v>
      </c>
      <c r="O63" s="49">
        <v>6</v>
      </c>
    </row>
    <row r="64" spans="1:15" x14ac:dyDescent="0.2">
      <c r="A64" s="50"/>
      <c r="B64" s="48" t="s">
        <v>32</v>
      </c>
      <c r="C64" s="49">
        <v>0</v>
      </c>
      <c r="D64" s="49">
        <v>0</v>
      </c>
      <c r="E64" s="49">
        <v>0</v>
      </c>
      <c r="F64" s="49">
        <v>0</v>
      </c>
      <c r="G64" s="49">
        <v>0</v>
      </c>
      <c r="H64" s="49">
        <v>0</v>
      </c>
      <c r="I64" s="49">
        <v>0</v>
      </c>
      <c r="J64" s="49">
        <v>0</v>
      </c>
      <c r="K64" s="49">
        <v>0</v>
      </c>
      <c r="L64" s="49">
        <v>6</v>
      </c>
      <c r="M64" s="49">
        <v>37</v>
      </c>
      <c r="N64" s="49">
        <v>43</v>
      </c>
      <c r="O64" s="49">
        <v>86</v>
      </c>
    </row>
    <row r="65" spans="1:15" x14ac:dyDescent="0.2">
      <c r="A65" s="50"/>
      <c r="B65" s="48" t="s">
        <v>33</v>
      </c>
      <c r="C65" s="49">
        <v>0</v>
      </c>
      <c r="D65" s="49">
        <v>0</v>
      </c>
      <c r="E65" s="49">
        <v>0</v>
      </c>
      <c r="F65" s="49">
        <v>0</v>
      </c>
      <c r="G65" s="49">
        <v>0</v>
      </c>
      <c r="H65" s="49">
        <v>0</v>
      </c>
      <c r="I65" s="49">
        <v>0</v>
      </c>
      <c r="J65" s="49">
        <v>0</v>
      </c>
      <c r="K65" s="49">
        <v>0</v>
      </c>
      <c r="L65" s="49">
        <v>1</v>
      </c>
      <c r="M65" s="49">
        <v>30</v>
      </c>
      <c r="N65" s="49">
        <v>67</v>
      </c>
      <c r="O65" s="49">
        <v>98</v>
      </c>
    </row>
    <row r="66" spans="1:15" x14ac:dyDescent="0.2">
      <c r="A66" s="50"/>
      <c r="B66" s="48" t="s">
        <v>34</v>
      </c>
      <c r="C66" s="49">
        <v>0</v>
      </c>
      <c r="D66" s="49">
        <v>0</v>
      </c>
      <c r="E66" s="49">
        <v>0</v>
      </c>
      <c r="F66" s="49">
        <v>0</v>
      </c>
      <c r="G66" s="49">
        <v>0</v>
      </c>
      <c r="H66" s="49">
        <v>0</v>
      </c>
      <c r="I66" s="49">
        <v>0</v>
      </c>
      <c r="J66" s="49">
        <v>0</v>
      </c>
      <c r="K66" s="49">
        <v>0</v>
      </c>
      <c r="L66" s="49">
        <v>0</v>
      </c>
      <c r="M66" s="49">
        <v>0</v>
      </c>
      <c r="N66" s="49">
        <v>7</v>
      </c>
      <c r="O66" s="49">
        <v>7</v>
      </c>
    </row>
    <row r="67" spans="1:15" x14ac:dyDescent="0.2">
      <c r="A67" s="50"/>
      <c r="B67" s="36" t="s">
        <v>38</v>
      </c>
      <c r="C67" s="51">
        <v>48</v>
      </c>
      <c r="D67" s="51">
        <v>14</v>
      </c>
      <c r="E67" s="51">
        <v>30</v>
      </c>
      <c r="F67" s="51">
        <v>19</v>
      </c>
      <c r="G67" s="51">
        <v>30</v>
      </c>
      <c r="H67" s="51">
        <v>30</v>
      </c>
      <c r="I67" s="51">
        <v>48</v>
      </c>
      <c r="J67" s="51">
        <v>65</v>
      </c>
      <c r="K67" s="51">
        <v>94</v>
      </c>
      <c r="L67" s="51">
        <v>135</v>
      </c>
      <c r="M67" s="51">
        <v>214</v>
      </c>
      <c r="N67" s="51">
        <v>980</v>
      </c>
      <c r="O67" s="51">
        <v>1707</v>
      </c>
    </row>
    <row r="68" spans="1:15" x14ac:dyDescent="0.2">
      <c r="A68" s="52"/>
      <c r="B68" s="36" t="s">
        <v>39</v>
      </c>
      <c r="C68" s="37">
        <v>2.8119507908611598E-2</v>
      </c>
      <c r="D68" s="37">
        <v>8.2015231400117163E-3</v>
      </c>
      <c r="E68" s="37">
        <v>1.7574692442882251E-2</v>
      </c>
      <c r="F68" s="37">
        <v>1.1130638547158758E-2</v>
      </c>
      <c r="G68" s="37">
        <v>1.7574692442882251E-2</v>
      </c>
      <c r="H68" s="37">
        <v>1.7574692442882251E-2</v>
      </c>
      <c r="I68" s="37">
        <v>2.8119507908611598E-2</v>
      </c>
      <c r="J68" s="37">
        <v>3.8078500292911543E-2</v>
      </c>
      <c r="K68" s="37">
        <v>5.506736965436438E-2</v>
      </c>
      <c r="L68" s="37">
        <v>7.9086115992970121E-2</v>
      </c>
      <c r="M68" s="37">
        <v>0.12536613942589339</v>
      </c>
      <c r="N68" s="37">
        <v>0.57410661980082012</v>
      </c>
      <c r="O68" s="37">
        <v>1</v>
      </c>
    </row>
    <row r="71" spans="1:15" ht="25.5" x14ac:dyDescent="0.2">
      <c r="A71" s="44" t="s">
        <v>0</v>
      </c>
      <c r="B71" s="44" t="s">
        <v>48</v>
      </c>
      <c r="C71" s="45" t="s">
        <v>67</v>
      </c>
      <c r="D71" s="46">
        <v>2014</v>
      </c>
      <c r="E71" s="45">
        <v>2015</v>
      </c>
      <c r="F71" s="45">
        <v>2016</v>
      </c>
      <c r="G71" s="45">
        <v>2017</v>
      </c>
      <c r="H71" s="45">
        <v>2018</v>
      </c>
      <c r="I71" s="45">
        <v>2019</v>
      </c>
      <c r="J71" s="45">
        <v>2020</v>
      </c>
      <c r="K71" s="45">
        <v>2021</v>
      </c>
      <c r="L71" s="45">
        <v>2022</v>
      </c>
      <c r="M71" s="45">
        <v>2023</v>
      </c>
      <c r="N71" s="45">
        <v>2024</v>
      </c>
      <c r="O71" s="45" t="s">
        <v>36</v>
      </c>
    </row>
    <row r="72" spans="1:15" x14ac:dyDescent="0.2">
      <c r="A72" s="47" t="s">
        <v>20</v>
      </c>
      <c r="B72" s="48" t="s">
        <v>9</v>
      </c>
      <c r="C72" s="49">
        <v>0</v>
      </c>
      <c r="D72" s="49">
        <v>1</v>
      </c>
      <c r="E72" s="49">
        <v>0</v>
      </c>
      <c r="F72" s="49">
        <v>3</v>
      </c>
      <c r="G72" s="49">
        <v>0</v>
      </c>
      <c r="H72" s="49">
        <v>0</v>
      </c>
      <c r="I72" s="49">
        <v>1</v>
      </c>
      <c r="J72" s="49">
        <v>0</v>
      </c>
      <c r="K72" s="49">
        <v>6</v>
      </c>
      <c r="L72" s="49">
        <v>3</v>
      </c>
      <c r="M72" s="49">
        <v>30</v>
      </c>
      <c r="N72" s="49">
        <v>585</v>
      </c>
      <c r="O72" s="49">
        <v>629</v>
      </c>
    </row>
    <row r="73" spans="1:15" x14ac:dyDescent="0.2">
      <c r="A73" s="50"/>
      <c r="B73" s="48" t="s">
        <v>11</v>
      </c>
      <c r="C73" s="49">
        <v>9</v>
      </c>
      <c r="D73" s="49">
        <v>1</v>
      </c>
      <c r="E73" s="49">
        <v>0</v>
      </c>
      <c r="F73" s="49">
        <v>5</v>
      </c>
      <c r="G73" s="49">
        <v>8</v>
      </c>
      <c r="H73" s="49">
        <v>15</v>
      </c>
      <c r="I73" s="49">
        <v>21</v>
      </c>
      <c r="J73" s="49">
        <v>28</v>
      </c>
      <c r="K73" s="49">
        <v>60</v>
      </c>
      <c r="L73" s="49">
        <v>93</v>
      </c>
      <c r="M73" s="49">
        <v>122</v>
      </c>
      <c r="N73" s="49">
        <v>148</v>
      </c>
      <c r="O73" s="49">
        <v>510</v>
      </c>
    </row>
    <row r="74" spans="1:15" x14ac:dyDescent="0.2">
      <c r="A74" s="50"/>
      <c r="B74" s="48" t="s">
        <v>12</v>
      </c>
      <c r="C74" s="49">
        <v>1</v>
      </c>
      <c r="D74" s="49">
        <v>0</v>
      </c>
      <c r="E74" s="49">
        <v>1</v>
      </c>
      <c r="F74" s="49">
        <v>0</v>
      </c>
      <c r="G74" s="49">
        <v>0</v>
      </c>
      <c r="H74" s="49">
        <v>0</v>
      </c>
      <c r="I74" s="49">
        <v>0</v>
      </c>
      <c r="J74" s="49">
        <v>0</v>
      </c>
      <c r="K74" s="49">
        <v>0</v>
      </c>
      <c r="L74" s="49">
        <v>0</v>
      </c>
      <c r="M74" s="49">
        <v>0</v>
      </c>
      <c r="N74" s="49">
        <v>0</v>
      </c>
      <c r="O74" s="49">
        <v>2</v>
      </c>
    </row>
    <row r="75" spans="1:15" x14ac:dyDescent="0.2">
      <c r="A75" s="50"/>
      <c r="B75" s="48" t="s">
        <v>37</v>
      </c>
      <c r="C75" s="49">
        <v>35</v>
      </c>
      <c r="D75" s="49">
        <v>24</v>
      </c>
      <c r="E75" s="49">
        <v>27</v>
      </c>
      <c r="F75" s="49">
        <v>22</v>
      </c>
      <c r="G75" s="49">
        <v>20</v>
      </c>
      <c r="H75" s="49">
        <v>33</v>
      </c>
      <c r="I75" s="49">
        <v>23</v>
      </c>
      <c r="J75" s="49">
        <v>41</v>
      </c>
      <c r="K75" s="49">
        <v>32</v>
      </c>
      <c r="L75" s="49">
        <v>20</v>
      </c>
      <c r="M75" s="49">
        <v>1</v>
      </c>
      <c r="N75" s="49">
        <v>0</v>
      </c>
      <c r="O75" s="49">
        <v>278</v>
      </c>
    </row>
    <row r="76" spans="1:15" x14ac:dyDescent="0.2">
      <c r="A76" s="50"/>
      <c r="B76" s="48" t="s">
        <v>14</v>
      </c>
      <c r="C76" s="49">
        <v>1</v>
      </c>
      <c r="D76" s="49">
        <v>1</v>
      </c>
      <c r="E76" s="49">
        <v>0</v>
      </c>
      <c r="F76" s="49">
        <v>0</v>
      </c>
      <c r="G76" s="49">
        <v>1</v>
      </c>
      <c r="H76" s="49">
        <v>1</v>
      </c>
      <c r="I76" s="49">
        <v>0</v>
      </c>
      <c r="J76" s="49">
        <v>1</v>
      </c>
      <c r="K76" s="49">
        <v>0</v>
      </c>
      <c r="L76" s="49">
        <v>0</v>
      </c>
      <c r="M76" s="49">
        <v>0</v>
      </c>
      <c r="N76" s="49">
        <v>0</v>
      </c>
      <c r="O76" s="49">
        <v>5</v>
      </c>
    </row>
    <row r="77" spans="1:15" x14ac:dyDescent="0.2">
      <c r="A77" s="50"/>
      <c r="B77" s="48" t="s">
        <v>29</v>
      </c>
      <c r="C77" s="49">
        <v>0</v>
      </c>
      <c r="D77" s="49">
        <v>0</v>
      </c>
      <c r="E77" s="49">
        <v>0</v>
      </c>
      <c r="F77" s="49">
        <v>0</v>
      </c>
      <c r="G77" s="49">
        <v>0</v>
      </c>
      <c r="H77" s="49">
        <v>0</v>
      </c>
      <c r="I77" s="49">
        <v>0</v>
      </c>
      <c r="J77" s="49">
        <v>0</v>
      </c>
      <c r="K77" s="49">
        <v>0</v>
      </c>
      <c r="L77" s="49">
        <v>0</v>
      </c>
      <c r="M77" s="49">
        <v>0</v>
      </c>
      <c r="N77" s="49">
        <v>15</v>
      </c>
      <c r="O77" s="49">
        <v>15</v>
      </c>
    </row>
    <row r="78" spans="1:15" x14ac:dyDescent="0.2">
      <c r="A78" s="50"/>
      <c r="B78" s="48" t="s">
        <v>30</v>
      </c>
      <c r="C78" s="49">
        <v>0</v>
      </c>
      <c r="D78" s="49">
        <v>0</v>
      </c>
      <c r="E78" s="49">
        <v>0</v>
      </c>
      <c r="F78" s="49">
        <v>0</v>
      </c>
      <c r="G78" s="49">
        <v>0</v>
      </c>
      <c r="H78" s="49">
        <v>0</v>
      </c>
      <c r="I78" s="49">
        <v>0</v>
      </c>
      <c r="J78" s="49">
        <v>0</v>
      </c>
      <c r="K78" s="49">
        <v>0</v>
      </c>
      <c r="L78" s="49">
        <v>0</v>
      </c>
      <c r="M78" s="49">
        <v>0</v>
      </c>
      <c r="N78" s="49">
        <v>7</v>
      </c>
      <c r="O78" s="49">
        <v>7</v>
      </c>
    </row>
    <row r="79" spans="1:15" x14ac:dyDescent="0.2">
      <c r="A79" s="50"/>
      <c r="B79" s="48" t="s">
        <v>31</v>
      </c>
      <c r="C79" s="49">
        <v>0</v>
      </c>
      <c r="D79" s="49">
        <v>0</v>
      </c>
      <c r="E79" s="49">
        <v>0</v>
      </c>
      <c r="F79" s="49">
        <v>0</v>
      </c>
      <c r="G79" s="49">
        <v>0</v>
      </c>
      <c r="H79" s="49">
        <v>0</v>
      </c>
      <c r="I79" s="49">
        <v>0</v>
      </c>
      <c r="J79" s="49">
        <v>0</v>
      </c>
      <c r="K79" s="49">
        <v>0</v>
      </c>
      <c r="L79" s="49">
        <v>0</v>
      </c>
      <c r="M79" s="49">
        <v>0</v>
      </c>
      <c r="N79" s="49">
        <v>3</v>
      </c>
      <c r="O79" s="49">
        <v>3</v>
      </c>
    </row>
    <row r="80" spans="1:15" x14ac:dyDescent="0.2">
      <c r="A80" s="50"/>
      <c r="B80" s="48" t="s">
        <v>32</v>
      </c>
      <c r="C80" s="49">
        <v>0</v>
      </c>
      <c r="D80" s="49">
        <v>0</v>
      </c>
      <c r="E80" s="49">
        <v>0</v>
      </c>
      <c r="F80" s="49">
        <v>0</v>
      </c>
      <c r="G80" s="49">
        <v>0</v>
      </c>
      <c r="H80" s="49">
        <v>0</v>
      </c>
      <c r="I80" s="49">
        <v>0</v>
      </c>
      <c r="J80" s="49">
        <v>0</v>
      </c>
      <c r="K80" s="49">
        <v>0</v>
      </c>
      <c r="L80" s="49">
        <v>5</v>
      </c>
      <c r="M80" s="49">
        <v>69</v>
      </c>
      <c r="N80" s="49">
        <v>81</v>
      </c>
      <c r="O80" s="49">
        <v>155</v>
      </c>
    </row>
    <row r="81" spans="1:15" x14ac:dyDescent="0.2">
      <c r="A81" s="50"/>
      <c r="B81" s="48" t="s">
        <v>33</v>
      </c>
      <c r="C81" s="49">
        <v>0</v>
      </c>
      <c r="D81" s="49">
        <v>0</v>
      </c>
      <c r="E81" s="49">
        <v>0</v>
      </c>
      <c r="F81" s="49">
        <v>0</v>
      </c>
      <c r="G81" s="49">
        <v>0</v>
      </c>
      <c r="H81" s="49">
        <v>0</v>
      </c>
      <c r="I81" s="49">
        <v>0</v>
      </c>
      <c r="J81" s="49">
        <v>0</v>
      </c>
      <c r="K81" s="49">
        <v>0</v>
      </c>
      <c r="L81" s="49">
        <v>5</v>
      </c>
      <c r="M81" s="49">
        <v>14</v>
      </c>
      <c r="N81" s="49">
        <v>44</v>
      </c>
      <c r="O81" s="49">
        <v>63</v>
      </c>
    </row>
    <row r="82" spans="1:15" x14ac:dyDescent="0.2">
      <c r="A82" s="50"/>
      <c r="B82" s="48" t="s">
        <v>34</v>
      </c>
      <c r="C82" s="49">
        <v>0</v>
      </c>
      <c r="D82" s="49">
        <v>0</v>
      </c>
      <c r="E82" s="49">
        <v>0</v>
      </c>
      <c r="F82" s="49">
        <v>0</v>
      </c>
      <c r="G82" s="49">
        <v>0</v>
      </c>
      <c r="H82" s="49">
        <v>0</v>
      </c>
      <c r="I82" s="49">
        <v>0</v>
      </c>
      <c r="J82" s="49">
        <v>0</v>
      </c>
      <c r="K82" s="49">
        <v>0</v>
      </c>
      <c r="L82" s="49">
        <v>0</v>
      </c>
      <c r="M82" s="49">
        <v>7</v>
      </c>
      <c r="N82" s="49">
        <v>5</v>
      </c>
      <c r="O82" s="49">
        <v>12</v>
      </c>
    </row>
    <row r="83" spans="1:15" x14ac:dyDescent="0.2">
      <c r="A83" s="50"/>
      <c r="B83" s="36" t="s">
        <v>38</v>
      </c>
      <c r="C83" s="51">
        <v>46</v>
      </c>
      <c r="D83" s="51">
        <v>27</v>
      </c>
      <c r="E83" s="51">
        <v>28</v>
      </c>
      <c r="F83" s="51">
        <v>30</v>
      </c>
      <c r="G83" s="51">
        <v>29</v>
      </c>
      <c r="H83" s="51">
        <v>49</v>
      </c>
      <c r="I83" s="51">
        <v>45</v>
      </c>
      <c r="J83" s="51">
        <v>70</v>
      </c>
      <c r="K83" s="51">
        <v>98</v>
      </c>
      <c r="L83" s="51">
        <v>126</v>
      </c>
      <c r="M83" s="51">
        <v>243</v>
      </c>
      <c r="N83" s="51">
        <v>888</v>
      </c>
      <c r="O83" s="51">
        <v>1679</v>
      </c>
    </row>
    <row r="84" spans="1:15" x14ac:dyDescent="0.2">
      <c r="A84" s="52"/>
      <c r="B84" s="36" t="s">
        <v>39</v>
      </c>
      <c r="C84" s="37">
        <v>2.7397260273972601E-2</v>
      </c>
      <c r="D84" s="37">
        <v>1.6081000595592615E-2</v>
      </c>
      <c r="E84" s="37">
        <v>1.6676593210244194E-2</v>
      </c>
      <c r="F84" s="37">
        <v>1.7867778439547351E-2</v>
      </c>
      <c r="G84" s="37">
        <v>1.7272185824895772E-2</v>
      </c>
      <c r="H84" s="37">
        <v>2.9184038117927337E-2</v>
      </c>
      <c r="I84" s="37">
        <v>2.6801667659321026E-2</v>
      </c>
      <c r="J84" s="37">
        <v>4.169148302561048E-2</v>
      </c>
      <c r="K84" s="37">
        <v>5.8368076235854674E-2</v>
      </c>
      <c r="L84" s="37">
        <v>7.5044669446098874E-2</v>
      </c>
      <c r="M84" s="37">
        <v>0.14472900536033353</v>
      </c>
      <c r="N84" s="37">
        <v>0.52888624181060151</v>
      </c>
      <c r="O84" s="37">
        <v>1</v>
      </c>
    </row>
    <row r="87" spans="1:15" ht="25.5" x14ac:dyDescent="0.2">
      <c r="A87" s="44" t="s">
        <v>0</v>
      </c>
      <c r="B87" s="44" t="s">
        <v>48</v>
      </c>
      <c r="C87" s="45" t="s">
        <v>67</v>
      </c>
      <c r="D87" s="46">
        <v>2014</v>
      </c>
      <c r="E87" s="45">
        <v>2015</v>
      </c>
      <c r="F87" s="45">
        <v>2016</v>
      </c>
      <c r="G87" s="45">
        <v>2017</v>
      </c>
      <c r="H87" s="45">
        <v>2018</v>
      </c>
      <c r="I87" s="45">
        <v>2019</v>
      </c>
      <c r="J87" s="45">
        <v>2020</v>
      </c>
      <c r="K87" s="45">
        <v>2021</v>
      </c>
      <c r="L87" s="45">
        <v>2022</v>
      </c>
      <c r="M87" s="45">
        <v>2023</v>
      </c>
      <c r="N87" s="45">
        <v>2024</v>
      </c>
      <c r="O87" s="45" t="s">
        <v>36</v>
      </c>
    </row>
    <row r="88" spans="1:15" x14ac:dyDescent="0.2">
      <c r="A88" s="47" t="s">
        <v>21</v>
      </c>
      <c r="B88" s="48" t="s">
        <v>9</v>
      </c>
      <c r="C88" s="49">
        <v>15</v>
      </c>
      <c r="D88" s="49">
        <v>1</v>
      </c>
      <c r="E88" s="49">
        <v>0</v>
      </c>
      <c r="F88" s="49">
        <v>0</v>
      </c>
      <c r="G88" s="49">
        <v>1</v>
      </c>
      <c r="H88" s="49">
        <v>0</v>
      </c>
      <c r="I88" s="49">
        <v>0</v>
      </c>
      <c r="J88" s="49">
        <v>0</v>
      </c>
      <c r="K88" s="49">
        <v>0</v>
      </c>
      <c r="L88" s="49">
        <v>7</v>
      </c>
      <c r="M88" s="49">
        <v>14</v>
      </c>
      <c r="N88" s="49">
        <v>384</v>
      </c>
      <c r="O88" s="49">
        <v>422</v>
      </c>
    </row>
    <row r="89" spans="1:15" x14ac:dyDescent="0.2">
      <c r="A89" s="50"/>
      <c r="B89" s="48" t="s">
        <v>11</v>
      </c>
      <c r="C89" s="49">
        <v>74</v>
      </c>
      <c r="D89" s="49">
        <v>16</v>
      </c>
      <c r="E89" s="49">
        <v>25</v>
      </c>
      <c r="F89" s="49">
        <v>25</v>
      </c>
      <c r="G89" s="49">
        <v>31</v>
      </c>
      <c r="H89" s="49">
        <v>34</v>
      </c>
      <c r="I89" s="49">
        <v>69</v>
      </c>
      <c r="J89" s="49">
        <v>68</v>
      </c>
      <c r="K89" s="49">
        <v>148</v>
      </c>
      <c r="L89" s="49">
        <v>133</v>
      </c>
      <c r="M89" s="49">
        <v>153</v>
      </c>
      <c r="N89" s="49">
        <v>211</v>
      </c>
      <c r="O89" s="49">
        <v>987</v>
      </c>
    </row>
    <row r="90" spans="1:15" x14ac:dyDescent="0.2">
      <c r="A90" s="50"/>
      <c r="B90" s="48" t="s">
        <v>12</v>
      </c>
      <c r="C90" s="49">
        <v>0</v>
      </c>
      <c r="D90" s="49">
        <v>0</v>
      </c>
      <c r="E90" s="49">
        <v>0</v>
      </c>
      <c r="F90" s="49">
        <v>0</v>
      </c>
      <c r="G90" s="49">
        <v>0</v>
      </c>
      <c r="H90" s="49">
        <v>0</v>
      </c>
      <c r="I90" s="49">
        <v>0</v>
      </c>
      <c r="J90" s="49">
        <v>0</v>
      </c>
      <c r="K90" s="49">
        <v>0</v>
      </c>
      <c r="L90" s="49">
        <v>0</v>
      </c>
      <c r="M90" s="49">
        <v>2</v>
      </c>
      <c r="N90" s="49">
        <v>2</v>
      </c>
      <c r="O90" s="49">
        <v>4</v>
      </c>
    </row>
    <row r="91" spans="1:15" x14ac:dyDescent="0.2">
      <c r="A91" s="50"/>
      <c r="B91" s="48" t="s">
        <v>37</v>
      </c>
      <c r="C91" s="49">
        <v>57</v>
      </c>
      <c r="D91" s="49">
        <v>22</v>
      </c>
      <c r="E91" s="49">
        <v>40</v>
      </c>
      <c r="F91" s="49">
        <v>47</v>
      </c>
      <c r="G91" s="49">
        <v>46</v>
      </c>
      <c r="H91" s="49">
        <v>52</v>
      </c>
      <c r="I91" s="49">
        <v>48</v>
      </c>
      <c r="J91" s="49">
        <v>56</v>
      </c>
      <c r="K91" s="49">
        <v>43</v>
      </c>
      <c r="L91" s="49">
        <v>29</v>
      </c>
      <c r="M91" s="49">
        <v>3</v>
      </c>
      <c r="N91" s="49">
        <v>2</v>
      </c>
      <c r="O91" s="49">
        <v>445</v>
      </c>
    </row>
    <row r="92" spans="1:15" x14ac:dyDescent="0.2">
      <c r="A92" s="50"/>
      <c r="B92" s="48" t="s">
        <v>14</v>
      </c>
      <c r="C92" s="49">
        <v>46</v>
      </c>
      <c r="D92" s="49">
        <v>3</v>
      </c>
      <c r="E92" s="49">
        <v>5</v>
      </c>
      <c r="F92" s="49">
        <v>0</v>
      </c>
      <c r="G92" s="49">
        <v>3</v>
      </c>
      <c r="H92" s="49">
        <v>5</v>
      </c>
      <c r="I92" s="49">
        <v>2</v>
      </c>
      <c r="J92" s="49">
        <v>1</v>
      </c>
      <c r="K92" s="49">
        <v>3</v>
      </c>
      <c r="L92" s="49">
        <v>1</v>
      </c>
      <c r="M92" s="49">
        <v>0</v>
      </c>
      <c r="N92" s="49">
        <v>0</v>
      </c>
      <c r="O92" s="49">
        <v>69</v>
      </c>
    </row>
    <row r="93" spans="1:15" x14ac:dyDescent="0.2">
      <c r="A93" s="50"/>
      <c r="B93" s="48" t="s">
        <v>29</v>
      </c>
      <c r="C93" s="49">
        <v>0</v>
      </c>
      <c r="D93" s="49">
        <v>0</v>
      </c>
      <c r="E93" s="49">
        <v>0</v>
      </c>
      <c r="F93" s="49">
        <v>0</v>
      </c>
      <c r="G93" s="49">
        <v>0</v>
      </c>
      <c r="H93" s="49">
        <v>0</v>
      </c>
      <c r="I93" s="49">
        <v>0</v>
      </c>
      <c r="J93" s="49">
        <v>0</v>
      </c>
      <c r="K93" s="49">
        <v>0</v>
      </c>
      <c r="L93" s="49">
        <v>1</v>
      </c>
      <c r="M93" s="49">
        <v>4</v>
      </c>
      <c r="N93" s="49">
        <v>81</v>
      </c>
      <c r="O93" s="49">
        <v>86</v>
      </c>
    </row>
    <row r="94" spans="1:15" x14ac:dyDescent="0.2">
      <c r="A94" s="50"/>
      <c r="B94" s="48" t="s">
        <v>30</v>
      </c>
      <c r="C94" s="49">
        <v>0</v>
      </c>
      <c r="D94" s="49">
        <v>0</v>
      </c>
      <c r="E94" s="49">
        <v>0</v>
      </c>
      <c r="F94" s="49">
        <v>0</v>
      </c>
      <c r="G94" s="49">
        <v>0</v>
      </c>
      <c r="H94" s="49">
        <v>0</v>
      </c>
      <c r="I94" s="49">
        <v>0</v>
      </c>
      <c r="J94" s="49">
        <v>0</v>
      </c>
      <c r="K94" s="49">
        <v>0</v>
      </c>
      <c r="L94" s="49">
        <v>0</v>
      </c>
      <c r="M94" s="49">
        <v>15</v>
      </c>
      <c r="N94" s="49">
        <v>68</v>
      </c>
      <c r="O94" s="49">
        <v>83</v>
      </c>
    </row>
    <row r="95" spans="1:15" x14ac:dyDescent="0.2">
      <c r="A95" s="50"/>
      <c r="B95" s="48" t="s">
        <v>31</v>
      </c>
      <c r="C95" s="49">
        <v>0</v>
      </c>
      <c r="D95" s="49">
        <v>0</v>
      </c>
      <c r="E95" s="49">
        <v>0</v>
      </c>
      <c r="F95" s="49">
        <v>0</v>
      </c>
      <c r="G95" s="49">
        <v>0</v>
      </c>
      <c r="H95" s="49">
        <v>0</v>
      </c>
      <c r="I95" s="49">
        <v>0</v>
      </c>
      <c r="J95" s="49">
        <v>0</v>
      </c>
      <c r="K95" s="49">
        <v>0</v>
      </c>
      <c r="L95" s="49">
        <v>0</v>
      </c>
      <c r="M95" s="49">
        <v>5</v>
      </c>
      <c r="N95" s="49">
        <v>16</v>
      </c>
      <c r="O95" s="49">
        <v>21</v>
      </c>
    </row>
    <row r="96" spans="1:15" x14ac:dyDescent="0.2">
      <c r="A96" s="50"/>
      <c r="B96" s="48" t="s">
        <v>32</v>
      </c>
      <c r="C96" s="49">
        <v>0</v>
      </c>
      <c r="D96" s="49">
        <v>0</v>
      </c>
      <c r="E96" s="49">
        <v>0</v>
      </c>
      <c r="F96" s="49">
        <v>0</v>
      </c>
      <c r="G96" s="49">
        <v>0</v>
      </c>
      <c r="H96" s="49">
        <v>0</v>
      </c>
      <c r="I96" s="49">
        <v>0</v>
      </c>
      <c r="J96" s="49">
        <v>0</v>
      </c>
      <c r="K96" s="49">
        <v>0</v>
      </c>
      <c r="L96" s="49">
        <v>2</v>
      </c>
      <c r="M96" s="49">
        <v>52</v>
      </c>
      <c r="N96" s="49">
        <v>56</v>
      </c>
      <c r="O96" s="49">
        <v>110</v>
      </c>
    </row>
    <row r="97" spans="1:15" x14ac:dyDescent="0.2">
      <c r="A97" s="50"/>
      <c r="B97" s="48" t="s">
        <v>33</v>
      </c>
      <c r="C97" s="49">
        <v>0</v>
      </c>
      <c r="D97" s="49">
        <v>0</v>
      </c>
      <c r="E97" s="49">
        <v>0</v>
      </c>
      <c r="F97" s="49">
        <v>0</v>
      </c>
      <c r="G97" s="49">
        <v>0</v>
      </c>
      <c r="H97" s="49">
        <v>0</v>
      </c>
      <c r="I97" s="49">
        <v>0</v>
      </c>
      <c r="J97" s="49">
        <v>0</v>
      </c>
      <c r="K97" s="49">
        <v>0</v>
      </c>
      <c r="L97" s="49">
        <v>2</v>
      </c>
      <c r="M97" s="49">
        <v>36</v>
      </c>
      <c r="N97" s="49">
        <v>77</v>
      </c>
      <c r="O97" s="49">
        <v>115</v>
      </c>
    </row>
    <row r="98" spans="1:15" x14ac:dyDescent="0.2">
      <c r="A98" s="50"/>
      <c r="B98" s="48" t="s">
        <v>34</v>
      </c>
      <c r="C98" s="49">
        <v>0</v>
      </c>
      <c r="D98" s="49">
        <v>0</v>
      </c>
      <c r="E98" s="49">
        <v>0</v>
      </c>
      <c r="F98" s="49">
        <v>0</v>
      </c>
      <c r="G98" s="49">
        <v>0</v>
      </c>
      <c r="H98" s="49">
        <v>0</v>
      </c>
      <c r="I98" s="49">
        <v>0</v>
      </c>
      <c r="J98" s="49">
        <v>0</v>
      </c>
      <c r="K98" s="49">
        <v>0</v>
      </c>
      <c r="L98" s="49">
        <v>0</v>
      </c>
      <c r="M98" s="49">
        <v>0</v>
      </c>
      <c r="N98" s="49">
        <v>5</v>
      </c>
      <c r="O98" s="49">
        <v>5</v>
      </c>
    </row>
    <row r="99" spans="1:15" x14ac:dyDescent="0.2">
      <c r="A99" s="50"/>
      <c r="B99" s="36" t="s">
        <v>38</v>
      </c>
      <c r="C99" s="51">
        <v>192</v>
      </c>
      <c r="D99" s="51">
        <v>42</v>
      </c>
      <c r="E99" s="51">
        <v>70</v>
      </c>
      <c r="F99" s="51">
        <v>72</v>
      </c>
      <c r="G99" s="51">
        <v>81</v>
      </c>
      <c r="H99" s="51">
        <v>91</v>
      </c>
      <c r="I99" s="51">
        <v>119</v>
      </c>
      <c r="J99" s="51">
        <v>125</v>
      </c>
      <c r="K99" s="51">
        <v>194</v>
      </c>
      <c r="L99" s="51">
        <v>175</v>
      </c>
      <c r="M99" s="51">
        <v>284</v>
      </c>
      <c r="N99" s="51">
        <v>902</v>
      </c>
      <c r="O99" s="51">
        <v>2347</v>
      </c>
    </row>
    <row r="100" spans="1:15" x14ac:dyDescent="0.2">
      <c r="A100" s="52"/>
      <c r="B100" s="36" t="s">
        <v>39</v>
      </c>
      <c r="C100" s="37">
        <v>8.1806561567959096E-2</v>
      </c>
      <c r="D100" s="37">
        <v>1.7895185342991053E-2</v>
      </c>
      <c r="E100" s="37">
        <v>2.9825308904985089E-2</v>
      </c>
      <c r="F100" s="37">
        <v>3.0677460587984661E-2</v>
      </c>
      <c r="G100" s="37">
        <v>3.4512143161482746E-2</v>
      </c>
      <c r="H100" s="37">
        <v>3.8772901576480612E-2</v>
      </c>
      <c r="I100" s="37">
        <v>5.0703025138474647E-2</v>
      </c>
      <c r="J100" s="37">
        <v>5.3259480187473368E-2</v>
      </c>
      <c r="K100" s="37">
        <v>8.2658713250958665E-2</v>
      </c>
      <c r="L100" s="37">
        <v>7.4563272262462718E-2</v>
      </c>
      <c r="M100" s="37">
        <v>0.12100553898593949</v>
      </c>
      <c r="N100" s="37">
        <v>0.38432040903280784</v>
      </c>
      <c r="O100" s="37">
        <v>1</v>
      </c>
    </row>
    <row r="103" spans="1:15" ht="25.5" x14ac:dyDescent="0.2">
      <c r="A103" s="44" t="s">
        <v>0</v>
      </c>
      <c r="B103" s="44" t="s">
        <v>48</v>
      </c>
      <c r="C103" s="45" t="s">
        <v>67</v>
      </c>
      <c r="D103" s="46">
        <v>2014</v>
      </c>
      <c r="E103" s="45">
        <v>2015</v>
      </c>
      <c r="F103" s="45">
        <v>2016</v>
      </c>
      <c r="G103" s="45">
        <v>2017</v>
      </c>
      <c r="H103" s="45">
        <v>2018</v>
      </c>
      <c r="I103" s="45">
        <v>2019</v>
      </c>
      <c r="J103" s="45">
        <v>2020</v>
      </c>
      <c r="K103" s="45">
        <v>2021</v>
      </c>
      <c r="L103" s="45">
        <v>2022</v>
      </c>
      <c r="M103" s="45">
        <v>2023</v>
      </c>
      <c r="N103" s="45">
        <v>2024</v>
      </c>
      <c r="O103" s="45" t="s">
        <v>36</v>
      </c>
    </row>
    <row r="104" spans="1:15" x14ac:dyDescent="0.2">
      <c r="A104" s="47" t="s">
        <v>22</v>
      </c>
      <c r="B104" s="48" t="s">
        <v>9</v>
      </c>
      <c r="C104" s="49">
        <v>1</v>
      </c>
      <c r="D104" s="49">
        <v>0</v>
      </c>
      <c r="E104" s="49">
        <v>0</v>
      </c>
      <c r="F104" s="49">
        <v>0</v>
      </c>
      <c r="G104" s="49">
        <v>4</v>
      </c>
      <c r="H104" s="49">
        <v>1</v>
      </c>
      <c r="I104" s="49">
        <v>4</v>
      </c>
      <c r="J104" s="49">
        <v>3</v>
      </c>
      <c r="K104" s="49">
        <v>5</v>
      </c>
      <c r="L104" s="49">
        <v>8</v>
      </c>
      <c r="M104" s="49">
        <v>36</v>
      </c>
      <c r="N104" s="49">
        <v>494</v>
      </c>
      <c r="O104" s="49">
        <v>556</v>
      </c>
    </row>
    <row r="105" spans="1:15" x14ac:dyDescent="0.2">
      <c r="A105" s="50"/>
      <c r="B105" s="48" t="s">
        <v>11</v>
      </c>
      <c r="C105" s="49">
        <v>68</v>
      </c>
      <c r="D105" s="49">
        <v>34</v>
      </c>
      <c r="E105" s="49">
        <v>43</v>
      </c>
      <c r="F105" s="49">
        <v>10</v>
      </c>
      <c r="G105" s="49">
        <v>13</v>
      </c>
      <c r="H105" s="49">
        <v>20</v>
      </c>
      <c r="I105" s="49">
        <v>34</v>
      </c>
      <c r="J105" s="49">
        <v>33</v>
      </c>
      <c r="K105" s="49">
        <v>39</v>
      </c>
      <c r="L105" s="49">
        <v>69</v>
      </c>
      <c r="M105" s="49">
        <v>90</v>
      </c>
      <c r="N105" s="49">
        <v>189</v>
      </c>
      <c r="O105" s="49">
        <v>642</v>
      </c>
    </row>
    <row r="106" spans="1:15" x14ac:dyDescent="0.2">
      <c r="A106" s="50"/>
      <c r="B106" s="48" t="s">
        <v>12</v>
      </c>
      <c r="C106" s="49">
        <v>1</v>
      </c>
      <c r="D106" s="49">
        <v>0</v>
      </c>
      <c r="E106" s="49">
        <v>0</v>
      </c>
      <c r="F106" s="49">
        <v>0</v>
      </c>
      <c r="G106" s="49">
        <v>0</v>
      </c>
      <c r="H106" s="49">
        <v>0</v>
      </c>
      <c r="I106" s="49">
        <v>0</v>
      </c>
      <c r="J106" s="49">
        <v>0</v>
      </c>
      <c r="K106" s="49">
        <v>0</v>
      </c>
      <c r="L106" s="49">
        <v>0</v>
      </c>
      <c r="M106" s="49">
        <v>0</v>
      </c>
      <c r="N106" s="49">
        <v>0</v>
      </c>
      <c r="O106" s="49">
        <v>1</v>
      </c>
    </row>
    <row r="107" spans="1:15" x14ac:dyDescent="0.2">
      <c r="A107" s="50"/>
      <c r="B107" s="48" t="s">
        <v>37</v>
      </c>
      <c r="C107" s="49">
        <v>36</v>
      </c>
      <c r="D107" s="49">
        <v>8</v>
      </c>
      <c r="E107" s="49">
        <v>7</v>
      </c>
      <c r="F107" s="49">
        <v>8</v>
      </c>
      <c r="G107" s="49">
        <v>23</v>
      </c>
      <c r="H107" s="49">
        <v>33</v>
      </c>
      <c r="I107" s="49">
        <v>24</v>
      </c>
      <c r="J107" s="49">
        <v>24</v>
      </c>
      <c r="K107" s="49">
        <v>24</v>
      </c>
      <c r="L107" s="49">
        <v>27</v>
      </c>
      <c r="M107" s="49">
        <v>0</v>
      </c>
      <c r="N107" s="49">
        <v>0</v>
      </c>
      <c r="O107" s="49">
        <v>214</v>
      </c>
    </row>
    <row r="108" spans="1:15" x14ac:dyDescent="0.2">
      <c r="A108" s="50"/>
      <c r="B108" s="48" t="s">
        <v>14</v>
      </c>
      <c r="C108" s="49">
        <v>6</v>
      </c>
      <c r="D108" s="49">
        <v>0</v>
      </c>
      <c r="E108" s="49">
        <v>1</v>
      </c>
      <c r="F108" s="49">
        <v>1</v>
      </c>
      <c r="G108" s="49">
        <v>1</v>
      </c>
      <c r="H108" s="49">
        <v>3</v>
      </c>
      <c r="I108" s="49">
        <v>1</v>
      </c>
      <c r="J108" s="49">
        <v>0</v>
      </c>
      <c r="K108" s="49">
        <v>0</v>
      </c>
      <c r="L108" s="49">
        <v>1</v>
      </c>
      <c r="M108" s="49">
        <v>0</v>
      </c>
      <c r="N108" s="49">
        <v>0</v>
      </c>
      <c r="O108" s="49">
        <v>14</v>
      </c>
    </row>
    <row r="109" spans="1:15" x14ac:dyDescent="0.2">
      <c r="A109" s="50"/>
      <c r="B109" s="48" t="s">
        <v>29</v>
      </c>
      <c r="C109" s="49">
        <v>0</v>
      </c>
      <c r="D109" s="49">
        <v>0</v>
      </c>
      <c r="E109" s="49">
        <v>0</v>
      </c>
      <c r="F109" s="49">
        <v>0</v>
      </c>
      <c r="G109" s="49">
        <v>0</v>
      </c>
      <c r="H109" s="49">
        <v>0</v>
      </c>
      <c r="I109" s="49">
        <v>0</v>
      </c>
      <c r="J109" s="49">
        <v>0</v>
      </c>
      <c r="K109" s="49">
        <v>0</v>
      </c>
      <c r="L109" s="49">
        <v>0</v>
      </c>
      <c r="M109" s="49">
        <v>0</v>
      </c>
      <c r="N109" s="49">
        <v>16</v>
      </c>
      <c r="O109" s="49">
        <v>16</v>
      </c>
    </row>
    <row r="110" spans="1:15" x14ac:dyDescent="0.2">
      <c r="A110" s="50"/>
      <c r="B110" s="48" t="s">
        <v>30</v>
      </c>
      <c r="C110" s="49">
        <v>0</v>
      </c>
      <c r="D110" s="49">
        <v>0</v>
      </c>
      <c r="E110" s="49">
        <v>0</v>
      </c>
      <c r="F110" s="49">
        <v>0</v>
      </c>
      <c r="G110" s="49">
        <v>0</v>
      </c>
      <c r="H110" s="49">
        <v>0</v>
      </c>
      <c r="I110" s="49">
        <v>0</v>
      </c>
      <c r="J110" s="49">
        <v>0</v>
      </c>
      <c r="K110" s="49">
        <v>0</v>
      </c>
      <c r="L110" s="49">
        <v>0</v>
      </c>
      <c r="M110" s="49">
        <v>0</v>
      </c>
      <c r="N110" s="49">
        <v>4</v>
      </c>
      <c r="O110" s="49">
        <v>4</v>
      </c>
    </row>
    <row r="111" spans="1:15" x14ac:dyDescent="0.2">
      <c r="A111" s="50"/>
      <c r="B111" s="48" t="s">
        <v>31</v>
      </c>
      <c r="C111" s="49">
        <v>0</v>
      </c>
      <c r="D111" s="49">
        <v>0</v>
      </c>
      <c r="E111" s="49">
        <v>0</v>
      </c>
      <c r="F111" s="49">
        <v>0</v>
      </c>
      <c r="G111" s="49">
        <v>0</v>
      </c>
      <c r="H111" s="49">
        <v>0</v>
      </c>
      <c r="I111" s="49">
        <v>0</v>
      </c>
      <c r="J111" s="49">
        <v>0</v>
      </c>
      <c r="K111" s="49">
        <v>0</v>
      </c>
      <c r="L111" s="49">
        <v>0</v>
      </c>
      <c r="M111" s="49">
        <v>0</v>
      </c>
      <c r="N111" s="49">
        <v>8</v>
      </c>
      <c r="O111" s="49">
        <v>8</v>
      </c>
    </row>
    <row r="112" spans="1:15" x14ac:dyDescent="0.2">
      <c r="A112" s="50"/>
      <c r="B112" s="48" t="s">
        <v>32</v>
      </c>
      <c r="C112" s="49">
        <v>0</v>
      </c>
      <c r="D112" s="49">
        <v>0</v>
      </c>
      <c r="E112" s="49">
        <v>0</v>
      </c>
      <c r="F112" s="49">
        <v>0</v>
      </c>
      <c r="G112" s="49">
        <v>0</v>
      </c>
      <c r="H112" s="49">
        <v>0</v>
      </c>
      <c r="I112" s="49">
        <v>0</v>
      </c>
      <c r="J112" s="49">
        <v>0</v>
      </c>
      <c r="K112" s="49">
        <v>0</v>
      </c>
      <c r="L112" s="49">
        <v>4</v>
      </c>
      <c r="M112" s="49">
        <v>52</v>
      </c>
      <c r="N112" s="49">
        <v>87</v>
      </c>
      <c r="O112" s="49">
        <v>143</v>
      </c>
    </row>
    <row r="113" spans="1:15" x14ac:dyDescent="0.2">
      <c r="A113" s="50"/>
      <c r="B113" s="48" t="s">
        <v>33</v>
      </c>
      <c r="C113" s="49">
        <v>0</v>
      </c>
      <c r="D113" s="49">
        <v>0</v>
      </c>
      <c r="E113" s="49">
        <v>0</v>
      </c>
      <c r="F113" s="49">
        <v>0</v>
      </c>
      <c r="G113" s="49">
        <v>0</v>
      </c>
      <c r="H113" s="49">
        <v>0</v>
      </c>
      <c r="I113" s="49">
        <v>0</v>
      </c>
      <c r="J113" s="49">
        <v>0</v>
      </c>
      <c r="K113" s="49">
        <v>0</v>
      </c>
      <c r="L113" s="49">
        <v>3</v>
      </c>
      <c r="M113" s="49">
        <v>25</v>
      </c>
      <c r="N113" s="49">
        <v>31</v>
      </c>
      <c r="O113" s="49">
        <v>59</v>
      </c>
    </row>
    <row r="114" spans="1:15" x14ac:dyDescent="0.2">
      <c r="A114" s="50"/>
      <c r="B114" s="48" t="s">
        <v>34</v>
      </c>
      <c r="C114" s="49">
        <v>0</v>
      </c>
      <c r="D114" s="49">
        <v>0</v>
      </c>
      <c r="E114" s="49">
        <v>0</v>
      </c>
      <c r="F114" s="49">
        <v>0</v>
      </c>
      <c r="G114" s="49">
        <v>0</v>
      </c>
      <c r="H114" s="49">
        <v>0</v>
      </c>
      <c r="I114" s="49">
        <v>0</v>
      </c>
      <c r="J114" s="49">
        <v>0</v>
      </c>
      <c r="K114" s="49">
        <v>0</v>
      </c>
      <c r="L114" s="49">
        <v>0</v>
      </c>
      <c r="M114" s="49">
        <v>3</v>
      </c>
      <c r="N114" s="49">
        <v>1</v>
      </c>
      <c r="O114" s="49">
        <v>4</v>
      </c>
    </row>
    <row r="115" spans="1:15" x14ac:dyDescent="0.2">
      <c r="A115" s="50"/>
      <c r="B115" s="36" t="s">
        <v>38</v>
      </c>
      <c r="C115" s="51">
        <v>112</v>
      </c>
      <c r="D115" s="51">
        <v>42</v>
      </c>
      <c r="E115" s="51">
        <v>51</v>
      </c>
      <c r="F115" s="51">
        <v>19</v>
      </c>
      <c r="G115" s="51">
        <v>41</v>
      </c>
      <c r="H115" s="51">
        <v>57</v>
      </c>
      <c r="I115" s="51">
        <v>63</v>
      </c>
      <c r="J115" s="51">
        <v>60</v>
      </c>
      <c r="K115" s="51">
        <v>68</v>
      </c>
      <c r="L115" s="51">
        <v>112</v>
      </c>
      <c r="M115" s="51">
        <v>206</v>
      </c>
      <c r="N115" s="51">
        <v>830</v>
      </c>
      <c r="O115" s="51">
        <v>1661</v>
      </c>
    </row>
    <row r="116" spans="1:15" x14ac:dyDescent="0.2">
      <c r="A116" s="52"/>
      <c r="B116" s="36" t="s">
        <v>39</v>
      </c>
      <c r="C116" s="37">
        <v>6.7429259482239615E-2</v>
      </c>
      <c r="D116" s="37">
        <v>2.5285972305839857E-2</v>
      </c>
      <c r="E116" s="37">
        <v>3.0704394942805538E-2</v>
      </c>
      <c r="F116" s="37">
        <v>1.1438892233594221E-2</v>
      </c>
      <c r="G116" s="37">
        <v>2.4683925346177003E-2</v>
      </c>
      <c r="H116" s="37">
        <v>3.4316676700782658E-2</v>
      </c>
      <c r="I116" s="37">
        <v>3.7928958458759786E-2</v>
      </c>
      <c r="J116" s="37">
        <v>3.6122817579771226E-2</v>
      </c>
      <c r="K116" s="37">
        <v>4.0939193257074055E-2</v>
      </c>
      <c r="L116" s="37">
        <v>6.7429259482239615E-2</v>
      </c>
      <c r="M116" s="37">
        <v>0.12402167369054787</v>
      </c>
      <c r="N116" s="37">
        <v>0.49969897652016859</v>
      </c>
      <c r="O116" s="37">
        <v>1</v>
      </c>
    </row>
    <row r="119" spans="1:15" ht="25.5" x14ac:dyDescent="0.2">
      <c r="A119" s="44" t="s">
        <v>0</v>
      </c>
      <c r="B119" s="44" t="s">
        <v>48</v>
      </c>
      <c r="C119" s="45" t="s">
        <v>67</v>
      </c>
      <c r="D119" s="46">
        <v>2014</v>
      </c>
      <c r="E119" s="45">
        <v>2015</v>
      </c>
      <c r="F119" s="45">
        <v>2016</v>
      </c>
      <c r="G119" s="45">
        <v>2017</v>
      </c>
      <c r="H119" s="45">
        <v>2018</v>
      </c>
      <c r="I119" s="45">
        <v>2019</v>
      </c>
      <c r="J119" s="45">
        <v>2020</v>
      </c>
      <c r="K119" s="45">
        <v>2021</v>
      </c>
      <c r="L119" s="45">
        <v>2022</v>
      </c>
      <c r="M119" s="45">
        <v>2023</v>
      </c>
      <c r="N119" s="45">
        <v>2024</v>
      </c>
      <c r="O119" s="45" t="s">
        <v>36</v>
      </c>
    </row>
    <row r="120" spans="1:15" x14ac:dyDescent="0.2">
      <c r="A120" s="47" t="s">
        <v>23</v>
      </c>
      <c r="B120" s="48" t="s">
        <v>9</v>
      </c>
      <c r="C120" s="49">
        <v>4</v>
      </c>
      <c r="D120" s="49">
        <v>0</v>
      </c>
      <c r="E120" s="49">
        <v>0</v>
      </c>
      <c r="F120" s="49">
        <v>0</v>
      </c>
      <c r="G120" s="49">
        <v>0</v>
      </c>
      <c r="H120" s="49">
        <v>0</v>
      </c>
      <c r="I120" s="49">
        <v>1</v>
      </c>
      <c r="J120" s="49">
        <v>0</v>
      </c>
      <c r="K120" s="49">
        <v>0</v>
      </c>
      <c r="L120" s="49">
        <v>4</v>
      </c>
      <c r="M120" s="49">
        <v>14</v>
      </c>
      <c r="N120" s="49">
        <v>292</v>
      </c>
      <c r="O120" s="49">
        <v>315</v>
      </c>
    </row>
    <row r="121" spans="1:15" x14ac:dyDescent="0.2">
      <c r="A121" s="50"/>
      <c r="B121" s="48" t="s">
        <v>11</v>
      </c>
      <c r="C121" s="49">
        <v>2</v>
      </c>
      <c r="D121" s="49">
        <v>2</v>
      </c>
      <c r="E121" s="49">
        <v>1</v>
      </c>
      <c r="F121" s="49">
        <v>1</v>
      </c>
      <c r="G121" s="49">
        <v>4</v>
      </c>
      <c r="H121" s="49">
        <v>2</v>
      </c>
      <c r="I121" s="49">
        <v>6</v>
      </c>
      <c r="J121" s="49">
        <v>18</v>
      </c>
      <c r="K121" s="49">
        <v>20</v>
      </c>
      <c r="L121" s="49">
        <v>25</v>
      </c>
      <c r="M121" s="49">
        <v>59</v>
      </c>
      <c r="N121" s="49">
        <v>94</v>
      </c>
      <c r="O121" s="49">
        <v>234</v>
      </c>
    </row>
    <row r="122" spans="1:15" x14ac:dyDescent="0.2">
      <c r="A122" s="50"/>
      <c r="B122" s="48" t="s">
        <v>12</v>
      </c>
      <c r="C122" s="49">
        <v>0</v>
      </c>
      <c r="D122" s="49">
        <v>0</v>
      </c>
      <c r="E122" s="49">
        <v>0</v>
      </c>
      <c r="F122" s="49">
        <v>0</v>
      </c>
      <c r="G122" s="49">
        <v>0</v>
      </c>
      <c r="H122" s="49">
        <v>0</v>
      </c>
      <c r="I122" s="49">
        <v>0</v>
      </c>
      <c r="J122" s="49">
        <v>0</v>
      </c>
      <c r="K122" s="49">
        <v>0</v>
      </c>
      <c r="L122" s="49">
        <v>0</v>
      </c>
      <c r="M122" s="49">
        <v>0</v>
      </c>
      <c r="N122" s="49">
        <v>0</v>
      </c>
      <c r="O122" s="49">
        <v>0</v>
      </c>
    </row>
    <row r="123" spans="1:15" x14ac:dyDescent="0.2">
      <c r="A123" s="50"/>
      <c r="B123" s="48" t="s">
        <v>37</v>
      </c>
      <c r="C123" s="49">
        <v>37</v>
      </c>
      <c r="D123" s="49">
        <v>16</v>
      </c>
      <c r="E123" s="49">
        <v>21</v>
      </c>
      <c r="F123" s="49">
        <v>18</v>
      </c>
      <c r="G123" s="49">
        <v>31</v>
      </c>
      <c r="H123" s="49">
        <v>40</v>
      </c>
      <c r="I123" s="49">
        <v>48</v>
      </c>
      <c r="J123" s="49">
        <v>36</v>
      </c>
      <c r="K123" s="49">
        <v>33</v>
      </c>
      <c r="L123" s="49">
        <v>23</v>
      </c>
      <c r="M123" s="49">
        <v>0</v>
      </c>
      <c r="N123" s="49">
        <v>0</v>
      </c>
      <c r="O123" s="49">
        <v>303</v>
      </c>
    </row>
    <row r="124" spans="1:15" x14ac:dyDescent="0.2">
      <c r="A124" s="50"/>
      <c r="B124" s="48" t="s">
        <v>14</v>
      </c>
      <c r="C124" s="49">
        <v>3</v>
      </c>
      <c r="D124" s="49">
        <v>1</v>
      </c>
      <c r="E124" s="49">
        <v>1</v>
      </c>
      <c r="F124" s="49">
        <v>0</v>
      </c>
      <c r="G124" s="49">
        <v>4</v>
      </c>
      <c r="H124" s="49">
        <v>3</v>
      </c>
      <c r="I124" s="49">
        <v>8</v>
      </c>
      <c r="J124" s="49">
        <v>3</v>
      </c>
      <c r="K124" s="49">
        <v>3</v>
      </c>
      <c r="L124" s="49">
        <v>0</v>
      </c>
      <c r="M124" s="49">
        <v>0</v>
      </c>
      <c r="N124" s="49">
        <v>0</v>
      </c>
      <c r="O124" s="49">
        <v>26</v>
      </c>
    </row>
    <row r="125" spans="1:15" x14ac:dyDescent="0.2">
      <c r="A125" s="50"/>
      <c r="B125" s="48" t="s">
        <v>29</v>
      </c>
      <c r="C125" s="49">
        <v>0</v>
      </c>
      <c r="D125" s="49">
        <v>0</v>
      </c>
      <c r="E125" s="49">
        <v>0</v>
      </c>
      <c r="F125" s="49">
        <v>0</v>
      </c>
      <c r="G125" s="49">
        <v>0</v>
      </c>
      <c r="H125" s="49">
        <v>0</v>
      </c>
      <c r="I125" s="49">
        <v>0</v>
      </c>
      <c r="J125" s="49">
        <v>0</v>
      </c>
      <c r="K125" s="49">
        <v>0</v>
      </c>
      <c r="L125" s="49">
        <v>0</v>
      </c>
      <c r="M125" s="49">
        <v>0</v>
      </c>
      <c r="N125" s="49">
        <v>17</v>
      </c>
      <c r="O125" s="49">
        <v>17</v>
      </c>
    </row>
    <row r="126" spans="1:15" x14ac:dyDescent="0.2">
      <c r="A126" s="50"/>
      <c r="B126" s="48" t="s">
        <v>30</v>
      </c>
      <c r="C126" s="49">
        <v>0</v>
      </c>
      <c r="D126" s="49">
        <v>0</v>
      </c>
      <c r="E126" s="49">
        <v>0</v>
      </c>
      <c r="F126" s="49">
        <v>0</v>
      </c>
      <c r="G126" s="49">
        <v>0</v>
      </c>
      <c r="H126" s="49">
        <v>0</v>
      </c>
      <c r="I126" s="49">
        <v>0</v>
      </c>
      <c r="J126" s="49">
        <v>0</v>
      </c>
      <c r="K126" s="49">
        <v>0</v>
      </c>
      <c r="L126" s="49">
        <v>0</v>
      </c>
      <c r="M126" s="49">
        <v>0</v>
      </c>
      <c r="N126" s="49">
        <v>12</v>
      </c>
      <c r="O126" s="49">
        <v>12</v>
      </c>
    </row>
    <row r="127" spans="1:15" x14ac:dyDescent="0.2">
      <c r="A127" s="50"/>
      <c r="B127" s="48" t="s">
        <v>31</v>
      </c>
      <c r="C127" s="49">
        <v>0</v>
      </c>
      <c r="D127" s="49">
        <v>0</v>
      </c>
      <c r="E127" s="49">
        <v>0</v>
      </c>
      <c r="F127" s="49">
        <v>0</v>
      </c>
      <c r="G127" s="49">
        <v>0</v>
      </c>
      <c r="H127" s="49">
        <v>0</v>
      </c>
      <c r="I127" s="49">
        <v>0</v>
      </c>
      <c r="J127" s="49">
        <v>0</v>
      </c>
      <c r="K127" s="49">
        <v>0</v>
      </c>
      <c r="L127" s="49">
        <v>0</v>
      </c>
      <c r="M127" s="49">
        <v>0</v>
      </c>
      <c r="N127" s="49">
        <v>3</v>
      </c>
      <c r="O127" s="49">
        <v>3</v>
      </c>
    </row>
    <row r="128" spans="1:15" x14ac:dyDescent="0.2">
      <c r="A128" s="50"/>
      <c r="B128" s="48" t="s">
        <v>32</v>
      </c>
      <c r="C128" s="49">
        <v>0</v>
      </c>
      <c r="D128" s="49">
        <v>0</v>
      </c>
      <c r="E128" s="49">
        <v>0</v>
      </c>
      <c r="F128" s="49">
        <v>0</v>
      </c>
      <c r="G128" s="49">
        <v>0</v>
      </c>
      <c r="H128" s="49">
        <v>0</v>
      </c>
      <c r="I128" s="49">
        <v>0</v>
      </c>
      <c r="J128" s="49">
        <v>0</v>
      </c>
      <c r="K128" s="49">
        <v>0</v>
      </c>
      <c r="L128" s="49">
        <v>3</v>
      </c>
      <c r="M128" s="49">
        <v>44</v>
      </c>
      <c r="N128" s="49">
        <v>81</v>
      </c>
      <c r="O128" s="49">
        <v>128</v>
      </c>
    </row>
    <row r="129" spans="1:15" x14ac:dyDescent="0.2">
      <c r="A129" s="50"/>
      <c r="B129" s="48" t="s">
        <v>33</v>
      </c>
      <c r="C129" s="49">
        <v>0</v>
      </c>
      <c r="D129" s="49">
        <v>0</v>
      </c>
      <c r="E129" s="49">
        <v>0</v>
      </c>
      <c r="F129" s="49">
        <v>0</v>
      </c>
      <c r="G129" s="49">
        <v>0</v>
      </c>
      <c r="H129" s="49">
        <v>0</v>
      </c>
      <c r="I129" s="49">
        <v>0</v>
      </c>
      <c r="J129" s="49">
        <v>0</v>
      </c>
      <c r="K129" s="49">
        <v>0</v>
      </c>
      <c r="L129" s="49">
        <v>0</v>
      </c>
      <c r="M129" s="49">
        <v>13</v>
      </c>
      <c r="N129" s="49">
        <v>22</v>
      </c>
      <c r="O129" s="49">
        <v>35</v>
      </c>
    </row>
    <row r="130" spans="1:15" x14ac:dyDescent="0.2">
      <c r="A130" s="50"/>
      <c r="B130" s="48" t="s">
        <v>34</v>
      </c>
      <c r="C130" s="49">
        <v>0</v>
      </c>
      <c r="D130" s="49">
        <v>0</v>
      </c>
      <c r="E130" s="49">
        <v>0</v>
      </c>
      <c r="F130" s="49">
        <v>0</v>
      </c>
      <c r="G130" s="49">
        <v>0</v>
      </c>
      <c r="H130" s="49">
        <v>0</v>
      </c>
      <c r="I130" s="49">
        <v>0</v>
      </c>
      <c r="J130" s="49">
        <v>0</v>
      </c>
      <c r="K130" s="49">
        <v>0</v>
      </c>
      <c r="L130" s="49">
        <v>0</v>
      </c>
      <c r="M130" s="49">
        <v>0</v>
      </c>
      <c r="N130" s="49">
        <v>3</v>
      </c>
      <c r="O130" s="49">
        <v>3</v>
      </c>
    </row>
    <row r="131" spans="1:15" x14ac:dyDescent="0.2">
      <c r="A131" s="50"/>
      <c r="B131" s="36" t="s">
        <v>38</v>
      </c>
      <c r="C131" s="51">
        <v>46</v>
      </c>
      <c r="D131" s="51">
        <v>19</v>
      </c>
      <c r="E131" s="51">
        <v>23</v>
      </c>
      <c r="F131" s="51">
        <v>19</v>
      </c>
      <c r="G131" s="51">
        <v>39</v>
      </c>
      <c r="H131" s="51">
        <v>45</v>
      </c>
      <c r="I131" s="51">
        <v>63</v>
      </c>
      <c r="J131" s="51">
        <v>57</v>
      </c>
      <c r="K131" s="51">
        <v>56</v>
      </c>
      <c r="L131" s="51">
        <v>55</v>
      </c>
      <c r="M131" s="51">
        <v>130</v>
      </c>
      <c r="N131" s="51">
        <v>524</v>
      </c>
      <c r="O131" s="51">
        <v>1076</v>
      </c>
    </row>
    <row r="132" spans="1:15" x14ac:dyDescent="0.2">
      <c r="A132" s="52"/>
      <c r="B132" s="36" t="s">
        <v>39</v>
      </c>
      <c r="C132" s="37">
        <v>4.2750929368029739E-2</v>
      </c>
      <c r="D132" s="37">
        <v>1.7657992565055763E-2</v>
      </c>
      <c r="E132" s="37">
        <v>2.1375464684014869E-2</v>
      </c>
      <c r="F132" s="37">
        <v>1.7657992565055763E-2</v>
      </c>
      <c r="G132" s="37">
        <v>3.62453531598513E-2</v>
      </c>
      <c r="H132" s="37">
        <v>4.1821561338289966E-2</v>
      </c>
      <c r="I132" s="37">
        <v>5.8550185873605949E-2</v>
      </c>
      <c r="J132" s="37">
        <v>5.2973977695167283E-2</v>
      </c>
      <c r="K132" s="37">
        <v>5.204460966542751E-2</v>
      </c>
      <c r="L132" s="37">
        <v>5.111524163568773E-2</v>
      </c>
      <c r="M132" s="37">
        <v>0.120817843866171</v>
      </c>
      <c r="N132" s="37">
        <v>0.48698884758364314</v>
      </c>
      <c r="O132" s="37">
        <v>1</v>
      </c>
    </row>
    <row r="135" spans="1:15" ht="25.5" x14ac:dyDescent="0.2">
      <c r="A135" s="44" t="s">
        <v>0</v>
      </c>
      <c r="B135" s="44" t="s">
        <v>48</v>
      </c>
      <c r="C135" s="45" t="s">
        <v>67</v>
      </c>
      <c r="D135" s="46">
        <v>2014</v>
      </c>
      <c r="E135" s="45">
        <v>2015</v>
      </c>
      <c r="F135" s="45">
        <v>2016</v>
      </c>
      <c r="G135" s="45">
        <v>2017</v>
      </c>
      <c r="H135" s="45">
        <v>2018</v>
      </c>
      <c r="I135" s="45">
        <v>2019</v>
      </c>
      <c r="J135" s="45">
        <v>2020</v>
      </c>
      <c r="K135" s="45">
        <v>2021</v>
      </c>
      <c r="L135" s="45">
        <v>2022</v>
      </c>
      <c r="M135" s="45">
        <v>2023</v>
      </c>
      <c r="N135" s="45">
        <v>2024</v>
      </c>
      <c r="O135" s="45" t="s">
        <v>36</v>
      </c>
    </row>
    <row r="136" spans="1:15" x14ac:dyDescent="0.2">
      <c r="A136" s="47" t="s">
        <v>24</v>
      </c>
      <c r="B136" s="48" t="s">
        <v>9</v>
      </c>
      <c r="C136" s="49">
        <v>167</v>
      </c>
      <c r="D136" s="49">
        <v>3</v>
      </c>
      <c r="E136" s="49">
        <v>10</v>
      </c>
      <c r="F136" s="49">
        <v>11</v>
      </c>
      <c r="G136" s="49">
        <v>5</v>
      </c>
      <c r="H136" s="49">
        <v>2</v>
      </c>
      <c r="I136" s="49">
        <v>3</v>
      </c>
      <c r="J136" s="49">
        <v>5</v>
      </c>
      <c r="K136" s="49">
        <v>6</v>
      </c>
      <c r="L136" s="49">
        <v>9</v>
      </c>
      <c r="M136" s="49">
        <v>55</v>
      </c>
      <c r="N136" s="49">
        <v>360</v>
      </c>
      <c r="O136" s="49">
        <v>636</v>
      </c>
    </row>
    <row r="137" spans="1:15" x14ac:dyDescent="0.2">
      <c r="A137" s="50"/>
      <c r="B137" s="48" t="s">
        <v>11</v>
      </c>
      <c r="C137" s="49">
        <v>33</v>
      </c>
      <c r="D137" s="49">
        <v>7</v>
      </c>
      <c r="E137" s="49">
        <v>8</v>
      </c>
      <c r="F137" s="49">
        <v>20</v>
      </c>
      <c r="G137" s="49">
        <v>21</v>
      </c>
      <c r="H137" s="49">
        <v>34</v>
      </c>
      <c r="I137" s="49">
        <v>52</v>
      </c>
      <c r="J137" s="49">
        <v>60</v>
      </c>
      <c r="K137" s="49">
        <v>66</v>
      </c>
      <c r="L137" s="49">
        <v>90</v>
      </c>
      <c r="M137" s="49">
        <v>104</v>
      </c>
      <c r="N137" s="49">
        <v>168</v>
      </c>
      <c r="O137" s="49">
        <v>663</v>
      </c>
    </row>
    <row r="138" spans="1:15" x14ac:dyDescent="0.2">
      <c r="A138" s="50"/>
      <c r="B138" s="48" t="s">
        <v>12</v>
      </c>
      <c r="C138" s="49">
        <v>0</v>
      </c>
      <c r="D138" s="49">
        <v>0</v>
      </c>
      <c r="E138" s="49">
        <v>1</v>
      </c>
      <c r="F138" s="49">
        <v>0</v>
      </c>
      <c r="G138" s="49">
        <v>0</v>
      </c>
      <c r="H138" s="49">
        <v>0</v>
      </c>
      <c r="I138" s="49">
        <v>0</v>
      </c>
      <c r="J138" s="49">
        <v>0</v>
      </c>
      <c r="K138" s="49">
        <v>0</v>
      </c>
      <c r="L138" s="49">
        <v>0</v>
      </c>
      <c r="M138" s="49">
        <v>0</v>
      </c>
      <c r="N138" s="49">
        <v>0</v>
      </c>
      <c r="O138" s="49">
        <v>1</v>
      </c>
    </row>
    <row r="139" spans="1:15" x14ac:dyDescent="0.2">
      <c r="A139" s="50"/>
      <c r="B139" s="48" t="s">
        <v>37</v>
      </c>
      <c r="C139" s="49">
        <v>100</v>
      </c>
      <c r="D139" s="49">
        <v>19</v>
      </c>
      <c r="E139" s="49">
        <v>42</v>
      </c>
      <c r="F139" s="49">
        <v>34</v>
      </c>
      <c r="G139" s="49">
        <v>47</v>
      </c>
      <c r="H139" s="49">
        <v>45</v>
      </c>
      <c r="I139" s="49">
        <v>50</v>
      </c>
      <c r="J139" s="49">
        <v>34</v>
      </c>
      <c r="K139" s="49">
        <v>26</v>
      </c>
      <c r="L139" s="49">
        <v>34</v>
      </c>
      <c r="M139" s="49">
        <v>1</v>
      </c>
      <c r="N139" s="49">
        <v>0</v>
      </c>
      <c r="O139" s="49">
        <v>432</v>
      </c>
    </row>
    <row r="140" spans="1:15" x14ac:dyDescent="0.2">
      <c r="A140" s="50"/>
      <c r="B140" s="48" t="s">
        <v>14</v>
      </c>
      <c r="C140" s="49">
        <v>4</v>
      </c>
      <c r="D140" s="49">
        <v>1</v>
      </c>
      <c r="E140" s="49">
        <v>0</v>
      </c>
      <c r="F140" s="49">
        <v>1</v>
      </c>
      <c r="G140" s="49">
        <v>0</v>
      </c>
      <c r="H140" s="49">
        <v>0</v>
      </c>
      <c r="I140" s="49">
        <v>1</v>
      </c>
      <c r="J140" s="49">
        <v>1</v>
      </c>
      <c r="K140" s="49">
        <v>0</v>
      </c>
      <c r="L140" s="49">
        <v>0</v>
      </c>
      <c r="M140" s="49">
        <v>0</v>
      </c>
      <c r="N140" s="49">
        <v>0</v>
      </c>
      <c r="O140" s="49">
        <v>8</v>
      </c>
    </row>
    <row r="141" spans="1:15" x14ac:dyDescent="0.2">
      <c r="A141" s="50"/>
      <c r="B141" s="48" t="s">
        <v>29</v>
      </c>
      <c r="C141" s="49">
        <v>0</v>
      </c>
      <c r="D141" s="49">
        <v>0</v>
      </c>
      <c r="E141" s="49">
        <v>0</v>
      </c>
      <c r="F141" s="49">
        <v>0</v>
      </c>
      <c r="G141" s="49">
        <v>0</v>
      </c>
      <c r="H141" s="49">
        <v>0</v>
      </c>
      <c r="I141" s="49">
        <v>0</v>
      </c>
      <c r="J141" s="49">
        <v>0</v>
      </c>
      <c r="K141" s="49">
        <v>0</v>
      </c>
      <c r="L141" s="49">
        <v>0</v>
      </c>
      <c r="M141" s="49">
        <v>3</v>
      </c>
      <c r="N141" s="49">
        <v>15</v>
      </c>
      <c r="O141" s="49">
        <v>18</v>
      </c>
    </row>
    <row r="142" spans="1:15" x14ac:dyDescent="0.2">
      <c r="A142" s="50"/>
      <c r="B142" s="48" t="s">
        <v>30</v>
      </c>
      <c r="C142" s="49">
        <v>0</v>
      </c>
      <c r="D142" s="49">
        <v>0</v>
      </c>
      <c r="E142" s="49">
        <v>0</v>
      </c>
      <c r="F142" s="49">
        <v>0</v>
      </c>
      <c r="G142" s="49">
        <v>0</v>
      </c>
      <c r="H142" s="49">
        <v>0</v>
      </c>
      <c r="I142" s="49">
        <v>0</v>
      </c>
      <c r="J142" s="49">
        <v>0</v>
      </c>
      <c r="K142" s="49">
        <v>0</v>
      </c>
      <c r="L142" s="49">
        <v>0</v>
      </c>
      <c r="M142" s="49">
        <v>1</v>
      </c>
      <c r="N142" s="49">
        <v>4</v>
      </c>
      <c r="O142" s="49">
        <v>5</v>
      </c>
    </row>
    <row r="143" spans="1:15" x14ac:dyDescent="0.2">
      <c r="A143" s="50"/>
      <c r="B143" s="48" t="s">
        <v>31</v>
      </c>
      <c r="C143" s="49">
        <v>0</v>
      </c>
      <c r="D143" s="49">
        <v>0</v>
      </c>
      <c r="E143" s="49">
        <v>0</v>
      </c>
      <c r="F143" s="49">
        <v>0</v>
      </c>
      <c r="G143" s="49">
        <v>0</v>
      </c>
      <c r="H143" s="49">
        <v>0</v>
      </c>
      <c r="I143" s="49">
        <v>0</v>
      </c>
      <c r="J143" s="49">
        <v>0</v>
      </c>
      <c r="K143" s="49">
        <v>0</v>
      </c>
      <c r="L143" s="49">
        <v>0</v>
      </c>
      <c r="M143" s="49">
        <v>1</v>
      </c>
      <c r="N143" s="49">
        <v>4</v>
      </c>
      <c r="O143" s="49">
        <v>5</v>
      </c>
    </row>
    <row r="144" spans="1:15" x14ac:dyDescent="0.2">
      <c r="A144" s="50"/>
      <c r="B144" s="48" t="s">
        <v>32</v>
      </c>
      <c r="C144" s="49">
        <v>0</v>
      </c>
      <c r="D144" s="49">
        <v>0</v>
      </c>
      <c r="E144" s="49">
        <v>0</v>
      </c>
      <c r="F144" s="49">
        <v>0</v>
      </c>
      <c r="G144" s="49">
        <v>0</v>
      </c>
      <c r="H144" s="49">
        <v>0</v>
      </c>
      <c r="I144" s="49">
        <v>0</v>
      </c>
      <c r="J144" s="49">
        <v>0</v>
      </c>
      <c r="K144" s="49">
        <v>0</v>
      </c>
      <c r="L144" s="49">
        <v>6</v>
      </c>
      <c r="M144" s="49">
        <v>33</v>
      </c>
      <c r="N144" s="49">
        <v>40</v>
      </c>
      <c r="O144" s="49">
        <v>79</v>
      </c>
    </row>
    <row r="145" spans="1:15" x14ac:dyDescent="0.2">
      <c r="A145" s="50"/>
      <c r="B145" s="48" t="s">
        <v>33</v>
      </c>
      <c r="C145" s="49">
        <v>0</v>
      </c>
      <c r="D145" s="49">
        <v>0</v>
      </c>
      <c r="E145" s="49">
        <v>0</v>
      </c>
      <c r="F145" s="49">
        <v>0</v>
      </c>
      <c r="G145" s="49">
        <v>0</v>
      </c>
      <c r="H145" s="49">
        <v>0</v>
      </c>
      <c r="I145" s="49">
        <v>0</v>
      </c>
      <c r="J145" s="49">
        <v>0</v>
      </c>
      <c r="K145" s="49">
        <v>0</v>
      </c>
      <c r="L145" s="49">
        <v>0</v>
      </c>
      <c r="M145" s="49">
        <v>4</v>
      </c>
      <c r="N145" s="49">
        <v>14</v>
      </c>
      <c r="O145" s="49">
        <v>18</v>
      </c>
    </row>
    <row r="146" spans="1:15" x14ac:dyDescent="0.2">
      <c r="A146" s="50"/>
      <c r="B146" s="48" t="s">
        <v>34</v>
      </c>
      <c r="C146" s="49">
        <v>0</v>
      </c>
      <c r="D146" s="49">
        <v>0</v>
      </c>
      <c r="E146" s="49">
        <v>0</v>
      </c>
      <c r="F146" s="49">
        <v>0</v>
      </c>
      <c r="G146" s="49">
        <v>0</v>
      </c>
      <c r="H146" s="49">
        <v>0</v>
      </c>
      <c r="I146" s="49">
        <v>0</v>
      </c>
      <c r="J146" s="49">
        <v>0</v>
      </c>
      <c r="K146" s="49">
        <v>0</v>
      </c>
      <c r="L146" s="49">
        <v>0</v>
      </c>
      <c r="M146" s="49">
        <v>0</v>
      </c>
      <c r="N146" s="49">
        <v>2</v>
      </c>
      <c r="O146" s="49">
        <v>2</v>
      </c>
    </row>
    <row r="147" spans="1:15" x14ac:dyDescent="0.2">
      <c r="A147" s="50"/>
      <c r="B147" s="36" t="s">
        <v>38</v>
      </c>
      <c r="C147" s="51">
        <v>304</v>
      </c>
      <c r="D147" s="51">
        <v>30</v>
      </c>
      <c r="E147" s="51">
        <v>61</v>
      </c>
      <c r="F147" s="51">
        <v>66</v>
      </c>
      <c r="G147" s="51">
        <v>73</v>
      </c>
      <c r="H147" s="51">
        <v>81</v>
      </c>
      <c r="I147" s="51">
        <v>106</v>
      </c>
      <c r="J147" s="51">
        <v>100</v>
      </c>
      <c r="K147" s="51">
        <v>98</v>
      </c>
      <c r="L147" s="51">
        <v>139</v>
      </c>
      <c r="M147" s="51">
        <v>202</v>
      </c>
      <c r="N147" s="51">
        <v>607</v>
      </c>
      <c r="O147" s="51">
        <v>1867</v>
      </c>
    </row>
    <row r="148" spans="1:15" x14ac:dyDescent="0.2">
      <c r="A148" s="52"/>
      <c r="B148" s="36" t="s">
        <v>39</v>
      </c>
      <c r="C148" s="37">
        <v>0.1628280664167113</v>
      </c>
      <c r="D148" s="37">
        <v>1.6068559185859668E-2</v>
      </c>
      <c r="E148" s="37">
        <v>3.2672737011247989E-2</v>
      </c>
      <c r="F148" s="37">
        <v>3.5350830208891272E-2</v>
      </c>
      <c r="G148" s="37">
        <v>3.9100160685591856E-2</v>
      </c>
      <c r="H148" s="37">
        <v>4.3385109801821101E-2</v>
      </c>
      <c r="I148" s="37">
        <v>5.6775575790037495E-2</v>
      </c>
      <c r="J148" s="37">
        <v>5.3561863952865559E-2</v>
      </c>
      <c r="K148" s="37">
        <v>5.2490626673808251E-2</v>
      </c>
      <c r="L148" s="37">
        <v>7.4450990894483121E-2</v>
      </c>
      <c r="M148" s="37">
        <v>0.10819496518478842</v>
      </c>
      <c r="N148" s="37">
        <v>0.32512051419389393</v>
      </c>
      <c r="O148" s="37">
        <v>1</v>
      </c>
    </row>
    <row r="150" spans="1:15" x14ac:dyDescent="0.2">
      <c r="A150" s="53" t="s">
        <v>74</v>
      </c>
    </row>
    <row r="151" spans="1:15" x14ac:dyDescent="0.2">
      <c r="A151" s="53" t="s">
        <v>75</v>
      </c>
    </row>
  </sheetData>
  <mergeCells count="9">
    <mergeCell ref="A104:A116"/>
    <mergeCell ref="A120:A132"/>
    <mergeCell ref="A136:A148"/>
    <mergeCell ref="A8:A20"/>
    <mergeCell ref="A24:A36"/>
    <mergeCell ref="A40:A52"/>
    <mergeCell ref="A56:A68"/>
    <mergeCell ref="A72:A84"/>
    <mergeCell ref="A88:A100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c0b7ca95-5017-4b63-b28a-4d61b820eb11" xsi:nil="true"/>
    <TaxCatchAll xmlns="8173dd29-dd5f-4470-ac3b-8d70fd93e610" xsi:nil="true"/>
    <lcf76f155ced4ddcb4097134ff3c332f xmlns="c0b7ca95-5017-4b63-b28a-4d61b820eb11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F498187E037654B8D3937A38E02A2FD" ma:contentTypeVersion="17" ma:contentTypeDescription="Creare un nuovo documento." ma:contentTypeScope="" ma:versionID="492974233ff31a8eecbb7b14840b7c3c">
  <xsd:schema xmlns:xsd="http://www.w3.org/2001/XMLSchema" xmlns:xs="http://www.w3.org/2001/XMLSchema" xmlns:p="http://schemas.microsoft.com/office/2006/metadata/properties" xmlns:ns2="c0b7ca95-5017-4b63-b28a-4d61b820eb11" xmlns:ns3="8173dd29-dd5f-4470-ac3b-8d70fd93e610" targetNamespace="http://schemas.microsoft.com/office/2006/metadata/properties" ma:root="true" ma:fieldsID="7d1d0c225c6b5e715be6f308731c550b" ns2:_="" ns3:_="">
    <xsd:import namespace="c0b7ca95-5017-4b63-b28a-4d61b820eb11"/>
    <xsd:import namespace="8173dd29-dd5f-4470-ac3b-8d70fd93e6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_Flow_SignoffStatu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b7ca95-5017-4b63-b28a-4d61b820eb1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Tag immagine" ma:readOnly="false" ma:fieldId="{5cf76f15-5ced-4ddc-b409-7134ff3c332f}" ma:taxonomyMulti="true" ma:sspId="b96d6b56-9229-47fc-a629-c3c0cfd3ea3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23" nillable="true" ma:displayName="Stato consenso" ma:internalName="Stato_x0020_consenso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73dd29-dd5f-4470-ac3b-8d70fd93e610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02b086a6-9708-4241-9ed6-751dc066c8c9}" ma:internalName="TaxCatchAll" ma:showField="CatchAllData" ma:web="8173dd29-dd5f-4470-ac3b-8d70fd93e6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9B48FFB-6C27-4566-995A-8FEC12B4CC87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B0D72E12-6765-42C6-A8BB-7C48B944CF3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A483348-1DF3-4A5E-950C-8B8904FE46B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4</vt:i4>
      </vt:variant>
      <vt:variant>
        <vt:lpstr>Intervalli denominati</vt:lpstr>
      </vt:variant>
      <vt:variant>
        <vt:i4>2</vt:i4>
      </vt:variant>
    </vt:vector>
  </HeadingPairs>
  <TitlesOfParts>
    <vt:vector size="6" baseType="lpstr">
      <vt:lpstr>leggimi</vt:lpstr>
      <vt:lpstr>Flussi SIECIC</vt:lpstr>
      <vt:lpstr>Variazione pendenti SIECIC</vt:lpstr>
      <vt:lpstr>Stratigrafia pendenti SIECIC</vt:lpstr>
      <vt:lpstr>'Flussi SIECIC'!Area_stampa</vt:lpstr>
      <vt:lpstr>'Variazione pendenti SIECIC'!Area_stampa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2025-03-21T10:42:50Z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0x0101004F498187E037654B8D3937A38E02A2FD</vt:lpwstr>
  </property>
</Properties>
</file>