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 filterPrivacy="1" defaultThemeVersion="124226"/>
  <xr:revisionPtr revIDLastSave="32" documentId="13_ncr:1_{B80A9F8A-0C11-4887-8008-A792E9DEA679}" xr6:coauthVersionLast="47" xr6:coauthVersionMax="47" xr10:uidLastSave="{E0A88038-0A1F-4085-9165-75BC69A3FD2C}"/>
  <bookViews>
    <workbookView xWindow="-120" yWindow="-120" windowWidth="29040" windowHeight="15990" activeTab="1" xr2:uid="{00000000-000D-0000-FFFF-FFFF00000000}"/>
  </bookViews>
  <sheets>
    <sheet name="Flussi" sheetId="6" r:id="rId1"/>
    <sheet name="Variazione pendenti" sheetId="7" r:id="rId2"/>
    <sheet name="Stratigrafia pendenti" sheetId="1" r:id="rId3"/>
  </sheets>
  <definedNames>
    <definedName name="_xlnm._FilterDatabase" localSheetId="0" hidden="1">Flussi!$A$6:$E$10</definedName>
    <definedName name="_xlnm._FilterDatabase" localSheetId="1" hidden="1">'Variazione pendenti'!$A$6:$F$6</definedName>
    <definedName name="_xlnm.Print_Area" localSheetId="0">Flussi!$A$1:$H$60</definedName>
    <definedName name="_xlnm.Print_Area" localSheetId="2">'Stratigrafia pendenti'!$A$1:$O$35</definedName>
    <definedName name="_xlnm.Print_Area" localSheetId="1">'Variazione pendenti'!$A$1:$G$16</definedName>
    <definedName name="_xlnm.Print_Titles" localSheetId="0">Flussi!$6:$6</definedName>
    <definedName name="_xlnm.Print_Titles" localSheetId="2">'Stratigrafia pendenti'!$6:$6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2" i="1" l="1"/>
  <c r="N52" i="1"/>
  <c r="M52" i="1"/>
  <c r="L52" i="1"/>
  <c r="K52" i="1"/>
  <c r="J52" i="1"/>
  <c r="I52" i="1"/>
  <c r="H52" i="1"/>
  <c r="G52" i="1"/>
  <c r="F52" i="1"/>
  <c r="E52" i="1"/>
  <c r="D52" i="1"/>
  <c r="C52" i="1"/>
  <c r="O44" i="1"/>
  <c r="N44" i="1"/>
  <c r="M44" i="1"/>
  <c r="L44" i="1"/>
  <c r="K44" i="1"/>
  <c r="J44" i="1"/>
  <c r="I44" i="1"/>
  <c r="H44" i="1"/>
  <c r="G44" i="1"/>
  <c r="F44" i="1"/>
  <c r="E44" i="1"/>
  <c r="D44" i="1"/>
  <c r="C44" i="1"/>
  <c r="O36" i="1"/>
  <c r="N36" i="1"/>
  <c r="M36" i="1"/>
  <c r="L36" i="1"/>
  <c r="K36" i="1"/>
  <c r="J36" i="1"/>
  <c r="I36" i="1"/>
  <c r="H36" i="1"/>
  <c r="G36" i="1"/>
  <c r="F36" i="1"/>
  <c r="E36" i="1"/>
  <c r="D36" i="1"/>
  <c r="C36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  <c r="G59" i="6" l="1"/>
  <c r="E59" i="6"/>
  <c r="C59" i="6"/>
  <c r="G50" i="6"/>
  <c r="E50" i="6"/>
  <c r="C50" i="6"/>
  <c r="F12" i="7"/>
  <c r="F11" i="7"/>
  <c r="F10" i="7" l="1"/>
  <c r="G31" i="6" l="1"/>
  <c r="E31" i="6"/>
  <c r="C31" i="6"/>
  <c r="G22" i="6"/>
  <c r="E22" i="6"/>
  <c r="C22" i="6"/>
  <c r="F9" i="7" l="1"/>
  <c r="F8" i="7"/>
  <c r="F7" i="7"/>
  <c r="G13" i="6" l="1"/>
  <c r="E13" i="6"/>
  <c r="C13" i="6"/>
  <c r="E40" i="6" l="1"/>
  <c r="C40" i="6"/>
  <c r="G40" i="6"/>
</calcChain>
</file>

<file path=xl/sharedStrings.xml><?xml version="1.0" encoding="utf-8"?>
<sst xmlns="http://schemas.openxmlformats.org/spreadsheetml/2006/main" count="153" uniqueCount="39">
  <si>
    <t>TOTALE</t>
  </si>
  <si>
    <t>Ufficio</t>
  </si>
  <si>
    <t>Tribunale Ordinario di Agrigento</t>
  </si>
  <si>
    <t>Tribunale Ordinario di Marsala</t>
  </si>
  <si>
    <t>TOTALE AREA SICID</t>
  </si>
  <si>
    <r>
      <t xml:space="preserve">Procedimenti iscritti, definiti e </t>
    </r>
    <r>
      <rPr>
        <b/>
        <i/>
        <sz val="11"/>
        <color theme="1"/>
        <rFont val="Calibri"/>
        <family val="2"/>
        <scheme val="minor"/>
      </rPr>
      <t>clearance rate</t>
    </r>
  </si>
  <si>
    <t>Variazione pendenti</t>
  </si>
  <si>
    <t>Variazione</t>
  </si>
  <si>
    <t>Clearance rate (definiti / iscritti)</t>
  </si>
  <si>
    <t>Stratigrafia delle pendenze</t>
  </si>
  <si>
    <t>Ruolo</t>
  </si>
  <si>
    <t>TOTALE PENDENTI AREA SICID</t>
  </si>
  <si>
    <t>Incidenza percentuali delle classi</t>
  </si>
  <si>
    <t>PROCEDIMENTI SPECIALI SOMMARI</t>
  </si>
  <si>
    <t>Distretto di Genova</t>
  </si>
  <si>
    <t>Corte d'Appello di Genova</t>
  </si>
  <si>
    <t>Tribunale Ordinario di Genova</t>
  </si>
  <si>
    <t>Tribunale Ordinario di Imperia</t>
  </si>
  <si>
    <t>Tribunale Ordinario di La Spezia</t>
  </si>
  <si>
    <t>Tribunale Ordinario di Massa</t>
  </si>
  <si>
    <t>Tribunale Ordinario di Savona</t>
  </si>
  <si>
    <t>AFFARI CONTENZIOSI</t>
  </si>
  <si>
    <t>LAVORO</t>
  </si>
  <si>
    <t>PREVIDENZA E ASSISTENZA</t>
  </si>
  <si>
    <t>AFFARI DI VOLONTARIA GIURISDIZIONE</t>
  </si>
  <si>
    <t>Settore CIVILE - Area SICID al netto dell'attività del Giudice tutelare, dell'Accertamento Tecnico Preventivo in materia di previdenza e della verbalizzazione di dichiarazione giurata</t>
  </si>
  <si>
    <t>Iscritti 
2022</t>
  </si>
  <si>
    <t>Definiti
2022</t>
  </si>
  <si>
    <t>Iscritti 
2023</t>
  </si>
  <si>
    <t>Definiti
2023</t>
  </si>
  <si>
    <t>Fino al 2013</t>
  </si>
  <si>
    <t>Fonte: Ministero della Giustizia - Dipartimento per l’innovazione tecnologica della Giustizia - Direzione generale di statistica ed analisi organizzativa</t>
  </si>
  <si>
    <t>Pendenti al 31 dicembre 2024</t>
  </si>
  <si>
    <t>Pendenti al 31/12/2024</t>
  </si>
  <si>
    <t>Anni 2022 -  2024</t>
  </si>
  <si>
    <t>Iscritti 
2024</t>
  </si>
  <si>
    <t>Definiti 
2024</t>
  </si>
  <si>
    <t>Ultimo aggiornamento del sistema di rilevazione avvenuto il 15 febbraio 2025</t>
  </si>
  <si>
    <t>Pendenti al 31/12/2021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</si>
</sst>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333333"/>
      <name val="Calibri"/>
      <family val="2"/>
      <scheme val="minor"/>
    </font>
    <font>
      <b/>
      <sz val="10"/>
      <color rgb="FF333333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i/>
      <sz val="10"/>
      <color rgb="FF33333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CFDFD"/>
        <bgColor rgb="FFFFFFFF"/>
      </patternFill>
    </fill>
    <fill>
      <patternFill patternType="solid">
        <fgColor rgb="FFFFFFFF"/>
        <bgColor rgb="FFFFFFFF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7">
    <xf numFmtId="0" fontId="0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12" fillId="0" borderId="0"/>
    <xf numFmtId="0" fontId="12" fillId="0" borderId="0"/>
    <xf numFmtId="0" fontId="13" fillId="0" borderId="0"/>
  </cellStyleXfs>
  <cellXfs count="57">
    <xf numFmtId="0" fontId="0" fillId="0" borderId="0" xfId="0"/>
    <xf numFmtId="0" fontId="2" fillId="0" borderId="0" xfId="0" applyFont="1"/>
    <xf numFmtId="3" fontId="2" fillId="0" borderId="0" xfId="0" applyNumberFormat="1" applyFont="1"/>
    <xf numFmtId="0" fontId="2" fillId="0" borderId="1" xfId="0" applyFont="1" applyBorder="1"/>
    <xf numFmtId="3" fontId="2" fillId="0" borderId="1" xfId="0" applyNumberFormat="1" applyFont="1" applyBorder="1"/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right" vertical="center" wrapText="1"/>
    </xf>
    <xf numFmtId="0" fontId="4" fillId="0" borderId="0" xfId="0" applyFont="1"/>
    <xf numFmtId="0" fontId="1" fillId="0" borderId="0" xfId="0" applyFont="1"/>
    <xf numFmtId="0" fontId="2" fillId="0" borderId="2" xfId="0" applyFont="1" applyBorder="1"/>
    <xf numFmtId="3" fontId="2" fillId="0" borderId="2" xfId="0" applyNumberFormat="1" applyFont="1" applyBorder="1"/>
    <xf numFmtId="0" fontId="3" fillId="0" borderId="0" xfId="0" applyFont="1"/>
    <xf numFmtId="0" fontId="5" fillId="0" borderId="0" xfId="0" applyFont="1"/>
    <xf numFmtId="0" fontId="8" fillId="0" borderId="3" xfId="0" applyFont="1" applyBorder="1"/>
    <xf numFmtId="3" fontId="3" fillId="0" borderId="3" xfId="0" applyNumberFormat="1" applyFont="1" applyBorder="1"/>
    <xf numFmtId="0" fontId="8" fillId="0" borderId="1" xfId="0" applyFont="1" applyBorder="1"/>
    <xf numFmtId="164" fontId="8" fillId="0" borderId="1" xfId="1" applyNumberFormat="1" applyFont="1" applyBorder="1"/>
    <xf numFmtId="164" fontId="3" fillId="0" borderId="3" xfId="1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5" fillId="0" borderId="1" xfId="0" applyFont="1" applyBorder="1" applyAlignment="1">
      <alignment vertical="center"/>
    </xf>
    <xf numFmtId="164" fontId="3" fillId="0" borderId="1" xfId="1" applyNumberFormat="1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7" xfId="0" applyFont="1" applyBorder="1" applyAlignment="1">
      <alignment horizontal="right" vertical="center" wrapText="1"/>
    </xf>
    <xf numFmtId="3" fontId="3" fillId="0" borderId="7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3" fontId="2" fillId="0" borderId="1" xfId="0" applyNumberFormat="1" applyFont="1" applyBorder="1" applyAlignment="1">
      <alignment horizontal="center" vertical="center"/>
    </xf>
    <xf numFmtId="3" fontId="9" fillId="0" borderId="1" xfId="0" applyNumberFormat="1" applyFont="1" applyBorder="1" applyAlignment="1">
      <alignment horizontal="center" vertical="center"/>
    </xf>
    <xf numFmtId="0" fontId="9" fillId="0" borderId="0" xfId="0" applyFont="1"/>
    <xf numFmtId="3" fontId="9" fillId="0" borderId="3" xfId="0" applyNumberFormat="1" applyFont="1" applyBorder="1" applyAlignment="1">
      <alignment horizontal="center" vertical="center"/>
    </xf>
    <xf numFmtId="3" fontId="2" fillId="0" borderId="6" xfId="0" applyNumberFormat="1" applyFont="1" applyBorder="1"/>
    <xf numFmtId="0" fontId="11" fillId="0" borderId="0" xfId="2" applyFont="1"/>
    <xf numFmtId="0" fontId="3" fillId="0" borderId="9" xfId="0" applyFont="1" applyBorder="1" applyAlignment="1">
      <alignment horizontal="left" vertical="center" wrapText="1"/>
    </xf>
    <xf numFmtId="0" fontId="2" fillId="0" borderId="8" xfId="0" applyFont="1" applyBorder="1"/>
    <xf numFmtId="0" fontId="16" fillId="0" borderId="0" xfId="3" applyFont="1"/>
    <xf numFmtId="3" fontId="14" fillId="2" borderId="1" xfId="0" applyNumberFormat="1" applyFont="1" applyFill="1" applyBorder="1" applyAlignment="1">
      <alignment horizontal="right"/>
    </xf>
    <xf numFmtId="3" fontId="15" fillId="3" borderId="1" xfId="0" applyNumberFormat="1" applyFont="1" applyFill="1" applyBorder="1" applyAlignment="1">
      <alignment horizontal="right"/>
    </xf>
    <xf numFmtId="3" fontId="14" fillId="3" borderId="1" xfId="0" applyNumberFormat="1" applyFont="1" applyFill="1" applyBorder="1" applyAlignment="1">
      <alignment horizontal="right"/>
    </xf>
    <xf numFmtId="3" fontId="14" fillId="3" borderId="2" xfId="0" applyNumberFormat="1" applyFont="1" applyFill="1" applyBorder="1" applyAlignment="1">
      <alignment horizontal="right"/>
    </xf>
    <xf numFmtId="3" fontId="15" fillId="3" borderId="2" xfId="0" applyNumberFormat="1" applyFont="1" applyFill="1" applyBorder="1" applyAlignment="1">
      <alignment horizontal="right"/>
    </xf>
    <xf numFmtId="3" fontId="17" fillId="3" borderId="3" xfId="0" applyNumberFormat="1" applyFont="1" applyFill="1" applyBorder="1" applyAlignment="1">
      <alignment horizontal="right"/>
    </xf>
    <xf numFmtId="3" fontId="14" fillId="2" borderId="2" xfId="0" applyNumberFormat="1" applyFont="1" applyFill="1" applyBorder="1" applyAlignment="1">
      <alignment horizontal="right"/>
    </xf>
    <xf numFmtId="0" fontId="3" fillId="0" borderId="0" xfId="3" applyFont="1"/>
    <xf numFmtId="0" fontId="3" fillId="0" borderId="0" xfId="5" applyFont="1"/>
    <xf numFmtId="0" fontId="14" fillId="2" borderId="1" xfId="0" applyFont="1" applyFill="1" applyBorder="1" applyAlignment="1">
      <alignment horizontal="right"/>
    </xf>
    <xf numFmtId="0" fontId="14" fillId="3" borderId="1" xfId="0" applyFont="1" applyFill="1" applyBorder="1" applyAlignment="1">
      <alignment horizontal="right"/>
    </xf>
    <xf numFmtId="0" fontId="14" fillId="3" borderId="2" xfId="0" applyFont="1" applyFill="1" applyBorder="1" applyAlignment="1">
      <alignment horizontal="right"/>
    </xf>
    <xf numFmtId="0" fontId="17" fillId="3" borderId="3" xfId="0" applyFont="1" applyFill="1" applyBorder="1" applyAlignment="1">
      <alignment horizontal="right"/>
    </xf>
    <xf numFmtId="0" fontId="14" fillId="2" borderId="2" xfId="0" applyFont="1" applyFill="1" applyBorder="1" applyAlignment="1">
      <alignment horizontal="right"/>
    </xf>
    <xf numFmtId="0" fontId="10" fillId="0" borderId="0" xfId="2" applyFont="1"/>
    <xf numFmtId="0" fontId="3" fillId="0" borderId="1" xfId="0" applyFont="1" applyBorder="1" applyAlignment="1">
      <alignment horizontal="left" vertical="center" wrapText="1"/>
    </xf>
    <xf numFmtId="4" fontId="3" fillId="0" borderId="4" xfId="0" applyNumberFormat="1" applyFont="1" applyBorder="1" applyAlignment="1">
      <alignment horizontal="center" vertical="center"/>
    </xf>
    <xf numFmtId="4" fontId="3" fillId="0" borderId="5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</cellXfs>
  <cellStyles count="7">
    <cellStyle name="Normale" xfId="0" builtinId="0"/>
    <cellStyle name="Normale 2" xfId="6" xr:uid="{00000000-0005-0000-0000-000001000000}"/>
    <cellStyle name="Normale 2 2 7" xfId="3" xr:uid="{00000000-0005-0000-0000-000002000000}"/>
    <cellStyle name="Normale 2 2 9" xfId="2" xr:uid="{00000000-0005-0000-0000-000003000000}"/>
    <cellStyle name="Normale 3" xfId="4" xr:uid="{00000000-0005-0000-0000-000004000000}"/>
    <cellStyle name="Normale 3 2" xfId="5" xr:uid="{00000000-0005-0000-0000-000005000000}"/>
    <cellStyle name="Percentuale" xfId="1" builtinId="5"/>
  </cellStyles>
  <dxfs count="14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3"/>
  <sheetViews>
    <sheetView showGridLines="0" topLeftCell="A36" zoomScaleNormal="100" workbookViewId="0">
      <selection activeCell="A62" sqref="A62"/>
    </sheetView>
  </sheetViews>
  <sheetFormatPr defaultColWidth="9.140625" defaultRowHeight="12.75" x14ac:dyDescent="0.2"/>
  <cols>
    <col min="1" max="1" width="19.42578125" style="11" customWidth="1"/>
    <col min="2" max="2" width="32" style="1" customWidth="1"/>
    <col min="3" max="3" width="9.140625" style="1" customWidth="1"/>
    <col min="4" max="5" width="9.140625" style="1"/>
    <col min="6" max="8" width="9.140625" style="1" customWidth="1"/>
    <col min="9" max="9" width="9.140625" style="1"/>
    <col min="10" max="10" width="11.7109375" style="1" customWidth="1"/>
    <col min="11" max="14" width="9.140625" style="1"/>
    <col min="15" max="15" width="12" style="1" customWidth="1"/>
    <col min="16" max="16" width="14.42578125" style="1" customWidth="1"/>
    <col min="17" max="16384" width="9.140625" style="1"/>
  </cols>
  <sheetData>
    <row r="1" spans="1:18" ht="15.75" x14ac:dyDescent="0.25">
      <c r="A1" s="7" t="s">
        <v>14</v>
      </c>
    </row>
    <row r="2" spans="1:18" ht="15" x14ac:dyDescent="0.25">
      <c r="A2" s="8" t="s">
        <v>5</v>
      </c>
    </row>
    <row r="3" spans="1:18" x14ac:dyDescent="0.2">
      <c r="A3" s="11" t="s">
        <v>25</v>
      </c>
    </row>
    <row r="4" spans="1:18" ht="15" x14ac:dyDescent="0.25">
      <c r="A4" s="44" t="s">
        <v>34</v>
      </c>
      <c r="C4"/>
      <c r="D4"/>
      <c r="E4"/>
      <c r="F4"/>
      <c r="G4"/>
      <c r="H4"/>
    </row>
    <row r="5" spans="1:18" x14ac:dyDescent="0.2">
      <c r="E5" s="29"/>
      <c r="F5" s="29"/>
    </row>
    <row r="6" spans="1:18" ht="25.5" x14ac:dyDescent="0.2">
      <c r="A6" s="5" t="s">
        <v>1</v>
      </c>
      <c r="B6" s="5" t="s">
        <v>10</v>
      </c>
      <c r="C6" s="6" t="s">
        <v>26</v>
      </c>
      <c r="D6" s="6" t="s">
        <v>27</v>
      </c>
      <c r="E6" s="6" t="s">
        <v>28</v>
      </c>
      <c r="F6" s="6" t="s">
        <v>29</v>
      </c>
      <c r="G6" s="6" t="s">
        <v>35</v>
      </c>
      <c r="H6" s="6" t="s">
        <v>36</v>
      </c>
    </row>
    <row r="7" spans="1:18" ht="12.75" customHeight="1" x14ac:dyDescent="0.2">
      <c r="A7" s="51" t="s">
        <v>15</v>
      </c>
      <c r="B7" s="3" t="s">
        <v>21</v>
      </c>
      <c r="C7" s="4">
        <v>1277</v>
      </c>
      <c r="D7" s="4">
        <v>1454</v>
      </c>
      <c r="E7" s="4">
        <v>1185</v>
      </c>
      <c r="F7" s="4">
        <v>1521</v>
      </c>
      <c r="G7" s="4">
        <v>1188</v>
      </c>
      <c r="H7" s="4">
        <v>1678</v>
      </c>
      <c r="N7" s="2"/>
      <c r="O7" s="2"/>
      <c r="P7" s="2"/>
      <c r="Q7" s="2"/>
      <c r="R7" s="2"/>
    </row>
    <row r="8" spans="1:18" ht="12.75" customHeight="1" x14ac:dyDescent="0.2">
      <c r="A8" s="51"/>
      <c r="B8" s="3" t="s">
        <v>22</v>
      </c>
      <c r="C8" s="4">
        <v>258</v>
      </c>
      <c r="D8" s="4">
        <v>187</v>
      </c>
      <c r="E8" s="4">
        <v>279</v>
      </c>
      <c r="F8" s="4">
        <v>211</v>
      </c>
      <c r="G8" s="4">
        <v>208</v>
      </c>
      <c r="H8" s="4">
        <v>284</v>
      </c>
      <c r="N8" s="2"/>
      <c r="O8" s="2"/>
      <c r="P8" s="2"/>
      <c r="Q8" s="2"/>
      <c r="R8" s="2"/>
    </row>
    <row r="9" spans="1:18" ht="12.75" customHeight="1" x14ac:dyDescent="0.2">
      <c r="A9" s="51"/>
      <c r="B9" s="3" t="s">
        <v>23</v>
      </c>
      <c r="C9" s="4">
        <v>147</v>
      </c>
      <c r="D9" s="4">
        <v>147</v>
      </c>
      <c r="E9" s="4">
        <v>151</v>
      </c>
      <c r="F9" s="4">
        <v>115</v>
      </c>
      <c r="G9" s="4">
        <v>152</v>
      </c>
      <c r="H9" s="4">
        <v>161</v>
      </c>
      <c r="N9" s="2"/>
      <c r="O9" s="2"/>
      <c r="P9" s="2"/>
      <c r="Q9" s="2"/>
      <c r="R9" s="2"/>
    </row>
    <row r="10" spans="1:18" ht="12.75" customHeight="1" thickBot="1" x14ac:dyDescent="0.25">
      <c r="A10" s="51"/>
      <c r="B10" s="9" t="s">
        <v>24</v>
      </c>
      <c r="C10" s="10">
        <v>425</v>
      </c>
      <c r="D10" s="10">
        <v>423</v>
      </c>
      <c r="E10" s="9">
        <v>353</v>
      </c>
      <c r="F10" s="10">
        <v>420</v>
      </c>
      <c r="G10" s="10">
        <v>312</v>
      </c>
      <c r="H10" s="10">
        <v>274</v>
      </c>
      <c r="J10" s="2"/>
      <c r="K10" s="2"/>
      <c r="L10" s="2"/>
      <c r="M10" s="2"/>
      <c r="N10" s="2"/>
      <c r="O10" s="2"/>
      <c r="P10" s="2"/>
      <c r="Q10" s="2"/>
      <c r="R10" s="2"/>
    </row>
    <row r="11" spans="1:18" ht="13.5" thickTop="1" x14ac:dyDescent="0.2">
      <c r="A11" s="51"/>
      <c r="B11" s="13" t="s">
        <v>4</v>
      </c>
      <c r="C11" s="14">
        <v>2107</v>
      </c>
      <c r="D11" s="14">
        <v>2211</v>
      </c>
      <c r="E11" s="14">
        <v>1968</v>
      </c>
      <c r="F11" s="14">
        <v>2267</v>
      </c>
      <c r="G11" s="14">
        <v>1860</v>
      </c>
      <c r="H11" s="14">
        <v>2397</v>
      </c>
      <c r="N11" s="2"/>
      <c r="O11" s="2"/>
      <c r="P11" s="2"/>
      <c r="Q11" s="2"/>
      <c r="R11" s="2"/>
    </row>
    <row r="12" spans="1:18" ht="7.15" customHeight="1" x14ac:dyDescent="0.2">
      <c r="A12" s="21"/>
      <c r="B12" s="12"/>
      <c r="C12" s="2"/>
      <c r="D12" s="2"/>
      <c r="E12" s="2"/>
      <c r="F12" s="2"/>
      <c r="G12" s="2"/>
      <c r="H12" s="2"/>
    </row>
    <row r="13" spans="1:18" ht="14.45" customHeight="1" x14ac:dyDescent="0.2">
      <c r="A13" s="21"/>
      <c r="B13" s="15" t="s">
        <v>8</v>
      </c>
      <c r="C13" s="52">
        <f>D11/C11</f>
        <v>1.0493592785951591</v>
      </c>
      <c r="D13" s="53"/>
      <c r="E13" s="52">
        <f>F11/E11</f>
        <v>1.151930894308943</v>
      </c>
      <c r="F13" s="53"/>
      <c r="G13" s="52">
        <f>H11/G11</f>
        <v>1.2887096774193549</v>
      </c>
      <c r="H13" s="53"/>
    </row>
    <row r="14" spans="1:18" x14ac:dyDescent="0.2">
      <c r="C14" s="2"/>
      <c r="D14" s="2"/>
      <c r="E14" s="2"/>
      <c r="F14" s="2"/>
      <c r="G14" s="2"/>
      <c r="H14" s="2"/>
    </row>
    <row r="15" spans="1:18" x14ac:dyDescent="0.2">
      <c r="A15" s="51" t="s">
        <v>16</v>
      </c>
      <c r="B15" s="3" t="s">
        <v>21</v>
      </c>
      <c r="C15" s="4">
        <v>5902</v>
      </c>
      <c r="D15" s="4">
        <v>7217</v>
      </c>
      <c r="E15" s="4">
        <v>6381</v>
      </c>
      <c r="F15" s="4">
        <v>6962</v>
      </c>
      <c r="G15" s="4">
        <v>7900</v>
      </c>
      <c r="H15" s="4">
        <v>5768</v>
      </c>
      <c r="N15" s="2"/>
      <c r="O15" s="2"/>
      <c r="P15" s="2"/>
      <c r="Q15" s="2"/>
      <c r="R15" s="2"/>
    </row>
    <row r="16" spans="1:18" x14ac:dyDescent="0.2">
      <c r="A16" s="51" t="s">
        <v>2</v>
      </c>
      <c r="B16" s="3" t="s">
        <v>22</v>
      </c>
      <c r="C16" s="4">
        <v>2233</v>
      </c>
      <c r="D16" s="4">
        <v>2206</v>
      </c>
      <c r="E16" s="4">
        <v>2987</v>
      </c>
      <c r="F16" s="4">
        <v>2531</v>
      </c>
      <c r="G16" s="4">
        <v>3504</v>
      </c>
      <c r="H16" s="4">
        <v>3354</v>
      </c>
      <c r="N16" s="2"/>
      <c r="O16" s="2"/>
      <c r="P16" s="2"/>
      <c r="Q16" s="2"/>
      <c r="R16" s="2"/>
    </row>
    <row r="17" spans="1:18" x14ac:dyDescent="0.2">
      <c r="A17" s="51"/>
      <c r="B17" s="3" t="s">
        <v>23</v>
      </c>
      <c r="C17" s="4">
        <v>525</v>
      </c>
      <c r="D17" s="4">
        <v>439</v>
      </c>
      <c r="E17" s="4">
        <v>454</v>
      </c>
      <c r="F17" s="4">
        <v>520</v>
      </c>
      <c r="G17" s="4">
        <v>539</v>
      </c>
      <c r="H17" s="4">
        <v>458</v>
      </c>
      <c r="N17" s="2"/>
      <c r="O17" s="2"/>
      <c r="P17" s="2"/>
      <c r="Q17" s="2"/>
      <c r="R17" s="2"/>
    </row>
    <row r="18" spans="1:18" x14ac:dyDescent="0.2">
      <c r="A18" s="51" t="s">
        <v>2</v>
      </c>
      <c r="B18" s="3" t="s">
        <v>24</v>
      </c>
      <c r="C18" s="4">
        <v>6882</v>
      </c>
      <c r="D18" s="4">
        <v>7314</v>
      </c>
      <c r="E18" s="4">
        <v>4687</v>
      </c>
      <c r="F18" s="4">
        <v>4982</v>
      </c>
      <c r="G18" s="4">
        <v>5624</v>
      </c>
      <c r="H18" s="4">
        <v>5332</v>
      </c>
      <c r="N18" s="2"/>
      <c r="O18" s="2"/>
      <c r="P18" s="2"/>
      <c r="Q18" s="2"/>
      <c r="R18" s="2"/>
    </row>
    <row r="19" spans="1:18" ht="13.5" thickBot="1" x14ac:dyDescent="0.25">
      <c r="A19" s="51" t="s">
        <v>2</v>
      </c>
      <c r="B19" s="9" t="s">
        <v>13</v>
      </c>
      <c r="C19" s="10">
        <v>5839</v>
      </c>
      <c r="D19" s="10">
        <v>5887</v>
      </c>
      <c r="E19" s="9">
        <v>5534</v>
      </c>
      <c r="F19" s="10">
        <v>5577</v>
      </c>
      <c r="G19" s="10">
        <v>5310</v>
      </c>
      <c r="H19" s="10">
        <v>5345</v>
      </c>
      <c r="N19" s="2"/>
      <c r="O19" s="2"/>
      <c r="P19" s="2"/>
      <c r="Q19" s="2"/>
      <c r="R19" s="2"/>
    </row>
    <row r="20" spans="1:18" ht="13.5" thickTop="1" x14ac:dyDescent="0.2">
      <c r="A20" s="51"/>
      <c r="B20" s="13" t="s">
        <v>4</v>
      </c>
      <c r="C20" s="14">
        <v>21381</v>
      </c>
      <c r="D20" s="14">
        <v>23063</v>
      </c>
      <c r="E20" s="14">
        <v>20043</v>
      </c>
      <c r="F20" s="14">
        <v>20572</v>
      </c>
      <c r="G20" s="14">
        <v>22877</v>
      </c>
      <c r="H20" s="14">
        <v>20257</v>
      </c>
      <c r="N20" s="2"/>
      <c r="O20" s="2"/>
      <c r="P20" s="2"/>
      <c r="Q20" s="2"/>
      <c r="R20" s="2"/>
    </row>
    <row r="21" spans="1:18" ht="7.15" customHeight="1" x14ac:dyDescent="0.2">
      <c r="A21" s="21"/>
      <c r="B21" s="12"/>
      <c r="C21" s="2"/>
      <c r="D21" s="2"/>
      <c r="E21" s="2"/>
      <c r="F21" s="2"/>
      <c r="G21" s="2"/>
      <c r="H21" s="2"/>
    </row>
    <row r="22" spans="1:18" ht="13.5" customHeight="1" x14ac:dyDescent="0.2">
      <c r="A22" s="21"/>
      <c r="B22" s="15" t="s">
        <v>8</v>
      </c>
      <c r="C22" s="52">
        <f>D20/C20</f>
        <v>1.0786679762405875</v>
      </c>
      <c r="D22" s="53"/>
      <c r="E22" s="52">
        <f>F20/E20</f>
        <v>1.0263932545028189</v>
      </c>
      <c r="F22" s="53"/>
      <c r="G22" s="52">
        <f>H20/G20</f>
        <v>0.88547449403330858</v>
      </c>
      <c r="H22" s="53"/>
    </row>
    <row r="23" spans="1:18" x14ac:dyDescent="0.2">
      <c r="C23" s="2"/>
      <c r="D23" s="2"/>
      <c r="E23" s="2"/>
      <c r="F23" s="2"/>
      <c r="G23" s="2"/>
      <c r="H23" s="2"/>
    </row>
    <row r="24" spans="1:18" x14ac:dyDescent="0.2">
      <c r="A24" s="51" t="s">
        <v>17</v>
      </c>
      <c r="B24" s="3" t="s">
        <v>21</v>
      </c>
      <c r="C24" s="4">
        <v>1147</v>
      </c>
      <c r="D24" s="4">
        <v>1362</v>
      </c>
      <c r="E24" s="4">
        <v>1077</v>
      </c>
      <c r="F24" s="4">
        <v>1283</v>
      </c>
      <c r="G24" s="4">
        <v>908</v>
      </c>
      <c r="H24" s="4">
        <v>1047</v>
      </c>
      <c r="N24" s="2"/>
      <c r="O24" s="2"/>
      <c r="P24" s="2"/>
      <c r="Q24" s="2"/>
      <c r="R24" s="2"/>
    </row>
    <row r="25" spans="1:18" x14ac:dyDescent="0.2">
      <c r="A25" s="51" t="s">
        <v>3</v>
      </c>
      <c r="B25" s="3" t="s">
        <v>22</v>
      </c>
      <c r="C25" s="4">
        <v>385</v>
      </c>
      <c r="D25" s="4">
        <v>405</v>
      </c>
      <c r="E25" s="4">
        <v>382</v>
      </c>
      <c r="F25" s="4">
        <v>305</v>
      </c>
      <c r="G25" s="4">
        <v>475</v>
      </c>
      <c r="H25" s="4">
        <v>461</v>
      </c>
      <c r="N25" s="2"/>
      <c r="O25" s="2"/>
      <c r="P25" s="2"/>
      <c r="Q25" s="2"/>
      <c r="R25" s="2"/>
    </row>
    <row r="26" spans="1:18" x14ac:dyDescent="0.2">
      <c r="A26" s="51"/>
      <c r="B26" s="3" t="s">
        <v>23</v>
      </c>
      <c r="C26" s="4">
        <v>65</v>
      </c>
      <c r="D26" s="4">
        <v>90</v>
      </c>
      <c r="E26" s="4">
        <v>78</v>
      </c>
      <c r="F26" s="4">
        <v>65</v>
      </c>
      <c r="G26" s="4">
        <v>87</v>
      </c>
      <c r="H26" s="4">
        <v>78</v>
      </c>
      <c r="N26" s="2"/>
      <c r="O26" s="2"/>
      <c r="P26" s="2"/>
      <c r="Q26" s="2"/>
      <c r="R26" s="2"/>
    </row>
    <row r="27" spans="1:18" x14ac:dyDescent="0.2">
      <c r="A27" s="51" t="s">
        <v>3</v>
      </c>
      <c r="B27" s="3" t="s">
        <v>24</v>
      </c>
      <c r="C27" s="3">
        <v>1285</v>
      </c>
      <c r="D27" s="4">
        <v>1297</v>
      </c>
      <c r="E27" s="4">
        <v>930</v>
      </c>
      <c r="F27" s="4">
        <v>1042</v>
      </c>
      <c r="G27" s="3">
        <v>1061</v>
      </c>
      <c r="H27" s="4">
        <v>978</v>
      </c>
      <c r="N27" s="2"/>
      <c r="O27" s="2"/>
      <c r="P27" s="2"/>
      <c r="Q27" s="2"/>
      <c r="R27" s="2"/>
    </row>
    <row r="28" spans="1:18" ht="13.5" thickBot="1" x14ac:dyDescent="0.25">
      <c r="A28" s="51" t="s">
        <v>3</v>
      </c>
      <c r="B28" s="9" t="s">
        <v>13</v>
      </c>
      <c r="C28" s="10">
        <v>1310</v>
      </c>
      <c r="D28" s="10">
        <v>1269</v>
      </c>
      <c r="E28" s="9">
        <v>1165</v>
      </c>
      <c r="F28" s="10">
        <v>1269</v>
      </c>
      <c r="G28" s="10">
        <v>1109</v>
      </c>
      <c r="H28" s="10">
        <v>1083</v>
      </c>
      <c r="N28" s="2"/>
      <c r="O28" s="2"/>
      <c r="P28" s="2"/>
      <c r="Q28" s="2"/>
      <c r="R28" s="2"/>
    </row>
    <row r="29" spans="1:18" ht="13.5" thickTop="1" x14ac:dyDescent="0.2">
      <c r="A29" s="51"/>
      <c r="B29" s="13" t="s">
        <v>4</v>
      </c>
      <c r="C29" s="14">
        <v>4192</v>
      </c>
      <c r="D29" s="14">
        <v>4423</v>
      </c>
      <c r="E29" s="14">
        <v>3632</v>
      </c>
      <c r="F29" s="14">
        <v>3964</v>
      </c>
      <c r="G29" s="14">
        <v>3640</v>
      </c>
      <c r="H29" s="14">
        <v>3647</v>
      </c>
      <c r="N29" s="2"/>
      <c r="O29" s="2"/>
      <c r="P29" s="2"/>
      <c r="Q29" s="2"/>
      <c r="R29" s="2"/>
    </row>
    <row r="30" spans="1:18" ht="7.15" customHeight="1" x14ac:dyDescent="0.2">
      <c r="A30" s="21"/>
      <c r="B30" s="12"/>
      <c r="C30" s="2"/>
      <c r="D30" s="2"/>
      <c r="E30" s="2"/>
      <c r="F30" s="2"/>
      <c r="G30" s="2"/>
      <c r="H30" s="2"/>
    </row>
    <row r="31" spans="1:18" x14ac:dyDescent="0.2">
      <c r="A31" s="21"/>
      <c r="B31" s="15" t="s">
        <v>8</v>
      </c>
      <c r="C31" s="52">
        <f>D29/C29</f>
        <v>1.0551049618320612</v>
      </c>
      <c r="D31" s="53"/>
      <c r="E31" s="52">
        <f>F29/E29</f>
        <v>1.091409691629956</v>
      </c>
      <c r="F31" s="53"/>
      <c r="G31" s="52">
        <f>H29/G29</f>
        <v>1.0019230769230769</v>
      </c>
      <c r="H31" s="53"/>
    </row>
    <row r="32" spans="1:18" x14ac:dyDescent="0.2">
      <c r="C32" s="2"/>
      <c r="D32" s="2"/>
      <c r="E32" s="2"/>
      <c r="F32" s="2"/>
      <c r="G32" s="2"/>
      <c r="H32" s="2"/>
    </row>
    <row r="33" spans="1:18" x14ac:dyDescent="0.2">
      <c r="A33" s="51" t="s">
        <v>18</v>
      </c>
      <c r="B33" s="3" t="s">
        <v>21</v>
      </c>
      <c r="C33" s="4">
        <v>1294</v>
      </c>
      <c r="D33" s="4">
        <v>1453</v>
      </c>
      <c r="E33" s="4">
        <v>1187</v>
      </c>
      <c r="F33" s="4">
        <v>1461</v>
      </c>
      <c r="G33" s="4">
        <v>960</v>
      </c>
      <c r="H33" s="4">
        <v>1227</v>
      </c>
      <c r="N33" s="2"/>
      <c r="O33" s="2"/>
      <c r="P33" s="2"/>
      <c r="Q33" s="2"/>
      <c r="R33" s="2"/>
    </row>
    <row r="34" spans="1:18" x14ac:dyDescent="0.2">
      <c r="A34" s="51"/>
      <c r="B34" s="3" t="s">
        <v>22</v>
      </c>
      <c r="C34" s="4">
        <v>747</v>
      </c>
      <c r="D34" s="4">
        <v>799</v>
      </c>
      <c r="E34" s="4">
        <v>786</v>
      </c>
      <c r="F34" s="4">
        <v>768</v>
      </c>
      <c r="G34" s="4">
        <v>917</v>
      </c>
      <c r="H34" s="4">
        <v>976</v>
      </c>
      <c r="N34" s="2"/>
      <c r="O34" s="2"/>
      <c r="P34" s="2"/>
      <c r="Q34" s="2"/>
      <c r="R34" s="2"/>
    </row>
    <row r="35" spans="1:18" x14ac:dyDescent="0.2">
      <c r="A35" s="51"/>
      <c r="B35" s="3" t="s">
        <v>23</v>
      </c>
      <c r="C35" s="4">
        <v>254</v>
      </c>
      <c r="D35" s="4">
        <v>242</v>
      </c>
      <c r="E35" s="4">
        <v>209</v>
      </c>
      <c r="F35" s="4">
        <v>246</v>
      </c>
      <c r="G35" s="4">
        <v>226</v>
      </c>
      <c r="H35" s="4">
        <v>249</v>
      </c>
      <c r="N35" s="2"/>
      <c r="O35" s="2"/>
      <c r="P35" s="2"/>
      <c r="Q35" s="2"/>
      <c r="R35" s="2"/>
    </row>
    <row r="36" spans="1:18" x14ac:dyDescent="0.2">
      <c r="A36" s="51"/>
      <c r="B36" s="3" t="s">
        <v>24</v>
      </c>
      <c r="C36" s="3">
        <v>1135</v>
      </c>
      <c r="D36" s="4">
        <v>1151</v>
      </c>
      <c r="E36" s="4">
        <v>818</v>
      </c>
      <c r="F36" s="4">
        <v>907</v>
      </c>
      <c r="G36" s="4">
        <v>986</v>
      </c>
      <c r="H36" s="4">
        <v>867</v>
      </c>
      <c r="N36" s="2"/>
      <c r="O36" s="2"/>
      <c r="P36" s="2"/>
      <c r="Q36" s="2"/>
      <c r="R36" s="2"/>
    </row>
    <row r="37" spans="1:18" ht="13.5" thickBot="1" x14ac:dyDescent="0.25">
      <c r="A37" s="51"/>
      <c r="B37" s="9" t="s">
        <v>13</v>
      </c>
      <c r="C37" s="10">
        <v>1261</v>
      </c>
      <c r="D37" s="10">
        <v>1281</v>
      </c>
      <c r="E37" s="9">
        <v>1173</v>
      </c>
      <c r="F37" s="10">
        <v>1170</v>
      </c>
      <c r="G37" s="10">
        <v>1044</v>
      </c>
      <c r="H37" s="10">
        <v>1056</v>
      </c>
      <c r="N37" s="2"/>
      <c r="O37" s="2"/>
      <c r="P37" s="2"/>
      <c r="Q37" s="2"/>
      <c r="R37" s="2"/>
    </row>
    <row r="38" spans="1:18" ht="13.5" thickTop="1" x14ac:dyDescent="0.2">
      <c r="A38" s="51"/>
      <c r="B38" s="13" t="s">
        <v>4</v>
      </c>
      <c r="C38" s="14">
        <v>4691</v>
      </c>
      <c r="D38" s="14">
        <v>4926</v>
      </c>
      <c r="E38" s="14">
        <v>4173</v>
      </c>
      <c r="F38" s="14">
        <v>4552</v>
      </c>
      <c r="G38" s="14">
        <v>4133</v>
      </c>
      <c r="H38" s="14">
        <v>4375</v>
      </c>
      <c r="N38" s="2"/>
      <c r="O38" s="2"/>
      <c r="P38" s="2"/>
      <c r="Q38" s="2"/>
      <c r="R38" s="2"/>
    </row>
    <row r="39" spans="1:18" ht="7.15" customHeight="1" x14ac:dyDescent="0.2">
      <c r="A39" s="21"/>
      <c r="B39" s="12"/>
      <c r="C39" s="2"/>
      <c r="D39" s="2"/>
      <c r="E39" s="2"/>
      <c r="F39" s="2"/>
      <c r="G39" s="2"/>
      <c r="H39" s="2"/>
    </row>
    <row r="40" spans="1:18" x14ac:dyDescent="0.2">
      <c r="A40" s="21"/>
      <c r="B40" s="15" t="s">
        <v>8</v>
      </c>
      <c r="C40" s="52">
        <f>D38/C38</f>
        <v>1.0500959283734812</v>
      </c>
      <c r="D40" s="53"/>
      <c r="E40" s="52">
        <f>F38/E38</f>
        <v>1.0908219506350347</v>
      </c>
      <c r="F40" s="53"/>
      <c r="G40" s="52">
        <f>H38/G38</f>
        <v>1.0585531091217033</v>
      </c>
      <c r="H40" s="53"/>
    </row>
    <row r="41" spans="1:18" x14ac:dyDescent="0.2">
      <c r="C41" s="2"/>
      <c r="D41" s="2"/>
      <c r="E41" s="2"/>
      <c r="F41" s="2"/>
      <c r="G41" s="2"/>
      <c r="H41" s="2"/>
    </row>
    <row r="42" spans="1:18" x14ac:dyDescent="0.2">
      <c r="C42" s="2"/>
      <c r="D42" s="2"/>
    </row>
    <row r="43" spans="1:18" x14ac:dyDescent="0.2">
      <c r="A43" s="51" t="s">
        <v>19</v>
      </c>
      <c r="B43" s="3" t="s">
        <v>21</v>
      </c>
      <c r="C43" s="4">
        <v>1285</v>
      </c>
      <c r="D43" s="4">
        <v>1367</v>
      </c>
      <c r="E43" s="4">
        <v>1091</v>
      </c>
      <c r="F43" s="4">
        <v>1236</v>
      </c>
      <c r="G43" s="4">
        <v>977</v>
      </c>
      <c r="H43" s="4">
        <v>1130</v>
      </c>
      <c r="N43" s="2"/>
      <c r="O43" s="2"/>
      <c r="P43" s="2"/>
      <c r="Q43" s="2"/>
      <c r="R43" s="2"/>
    </row>
    <row r="44" spans="1:18" x14ac:dyDescent="0.2">
      <c r="A44" s="51" t="s">
        <v>2</v>
      </c>
      <c r="B44" s="3" t="s">
        <v>22</v>
      </c>
      <c r="C44" s="4">
        <v>521</v>
      </c>
      <c r="D44" s="4">
        <v>557</v>
      </c>
      <c r="E44" s="4">
        <v>720</v>
      </c>
      <c r="F44" s="4">
        <v>629</v>
      </c>
      <c r="G44" s="4">
        <v>787</v>
      </c>
      <c r="H44" s="4">
        <v>792</v>
      </c>
      <c r="N44" s="2"/>
      <c r="O44" s="2"/>
      <c r="P44" s="2"/>
      <c r="Q44" s="2"/>
      <c r="R44" s="2"/>
    </row>
    <row r="45" spans="1:18" x14ac:dyDescent="0.2">
      <c r="A45" s="51" t="s">
        <v>2</v>
      </c>
      <c r="B45" s="3" t="s">
        <v>23</v>
      </c>
      <c r="C45" s="4">
        <v>131</v>
      </c>
      <c r="D45" s="4">
        <v>103</v>
      </c>
      <c r="E45" s="4">
        <v>87</v>
      </c>
      <c r="F45" s="4">
        <v>82</v>
      </c>
      <c r="G45" s="4">
        <v>96</v>
      </c>
      <c r="H45" s="4">
        <v>128</v>
      </c>
      <c r="N45" s="2"/>
      <c r="O45" s="2"/>
      <c r="P45" s="2"/>
      <c r="Q45" s="2"/>
      <c r="R45" s="2"/>
    </row>
    <row r="46" spans="1:18" x14ac:dyDescent="0.2">
      <c r="A46" s="51"/>
      <c r="B46" s="3" t="s">
        <v>24</v>
      </c>
      <c r="C46" s="31">
        <v>1419</v>
      </c>
      <c r="D46" s="31">
        <v>1401</v>
      </c>
      <c r="E46" s="31">
        <v>1046</v>
      </c>
      <c r="F46" s="31">
        <v>1067</v>
      </c>
      <c r="G46" s="31">
        <v>1187</v>
      </c>
      <c r="H46" s="31">
        <v>1166</v>
      </c>
      <c r="N46" s="2"/>
      <c r="O46" s="2"/>
      <c r="P46" s="2"/>
      <c r="Q46" s="2"/>
      <c r="R46" s="2"/>
    </row>
    <row r="47" spans="1:18" ht="13.5" thickBot="1" x14ac:dyDescent="0.25">
      <c r="A47" s="51" t="s">
        <v>2</v>
      </c>
      <c r="B47" s="9" t="s">
        <v>13</v>
      </c>
      <c r="C47" s="10">
        <v>1261</v>
      </c>
      <c r="D47" s="10">
        <v>1213</v>
      </c>
      <c r="E47" s="9">
        <v>1020</v>
      </c>
      <c r="F47" s="10">
        <v>1051</v>
      </c>
      <c r="G47" s="10">
        <v>1085</v>
      </c>
      <c r="H47" s="10">
        <v>1193</v>
      </c>
      <c r="N47" s="2"/>
      <c r="O47" s="2"/>
      <c r="P47" s="2"/>
      <c r="Q47" s="2"/>
      <c r="R47" s="2"/>
    </row>
    <row r="48" spans="1:18" ht="13.5" thickTop="1" x14ac:dyDescent="0.2">
      <c r="A48" s="51"/>
      <c r="B48" s="13" t="s">
        <v>4</v>
      </c>
      <c r="C48" s="14">
        <v>4617</v>
      </c>
      <c r="D48" s="14">
        <v>4641</v>
      </c>
      <c r="E48" s="14">
        <v>3964</v>
      </c>
      <c r="F48" s="14">
        <v>4065</v>
      </c>
      <c r="G48" s="14">
        <v>4132</v>
      </c>
      <c r="H48" s="14">
        <v>4409</v>
      </c>
      <c r="N48" s="2"/>
      <c r="O48" s="2"/>
      <c r="P48" s="2"/>
      <c r="Q48" s="2"/>
      <c r="R48" s="2"/>
    </row>
    <row r="49" spans="1:18" x14ac:dyDescent="0.2">
      <c r="A49" s="21"/>
      <c r="B49" s="12"/>
      <c r="C49" s="2"/>
      <c r="D49" s="2"/>
      <c r="E49" s="2"/>
      <c r="F49" s="2"/>
      <c r="G49" s="2"/>
      <c r="H49" s="2"/>
    </row>
    <row r="50" spans="1:18" x14ac:dyDescent="0.2">
      <c r="A50" s="21"/>
      <c r="B50" s="15" t="s">
        <v>8</v>
      </c>
      <c r="C50" s="52">
        <f>D48/C48</f>
        <v>1.0051981806367771</v>
      </c>
      <c r="D50" s="53"/>
      <c r="E50" s="52">
        <f>F48/E48</f>
        <v>1.0254793138244198</v>
      </c>
      <c r="F50" s="53"/>
      <c r="G50" s="52">
        <f>H48/G48</f>
        <v>1.0670377541142304</v>
      </c>
      <c r="H50" s="53"/>
    </row>
    <row r="51" spans="1:18" x14ac:dyDescent="0.2">
      <c r="C51" s="2"/>
      <c r="D51" s="2"/>
    </row>
    <row r="52" spans="1:18" x14ac:dyDescent="0.2">
      <c r="A52" s="51" t="s">
        <v>20</v>
      </c>
      <c r="B52" s="3" t="s">
        <v>21</v>
      </c>
      <c r="C52" s="4">
        <v>1514</v>
      </c>
      <c r="D52" s="4">
        <v>1833</v>
      </c>
      <c r="E52" s="4">
        <v>1428</v>
      </c>
      <c r="F52" s="4">
        <v>1495</v>
      </c>
      <c r="G52" s="4">
        <v>1077</v>
      </c>
      <c r="H52" s="4">
        <v>1233</v>
      </c>
      <c r="N52" s="2"/>
      <c r="O52" s="2"/>
      <c r="P52" s="2"/>
      <c r="Q52" s="2"/>
      <c r="R52" s="2"/>
    </row>
    <row r="53" spans="1:18" x14ac:dyDescent="0.2">
      <c r="A53" s="51" t="s">
        <v>2</v>
      </c>
      <c r="B53" s="3" t="s">
        <v>22</v>
      </c>
      <c r="C53" s="4">
        <v>519</v>
      </c>
      <c r="D53" s="4">
        <v>479</v>
      </c>
      <c r="E53" s="4">
        <v>654</v>
      </c>
      <c r="F53" s="4">
        <v>647</v>
      </c>
      <c r="G53" s="4">
        <v>696</v>
      </c>
      <c r="H53" s="4">
        <v>703</v>
      </c>
      <c r="N53" s="2"/>
      <c r="O53" s="2"/>
      <c r="P53" s="2"/>
      <c r="Q53" s="2"/>
      <c r="R53" s="2"/>
    </row>
    <row r="54" spans="1:18" x14ac:dyDescent="0.2">
      <c r="A54" s="51" t="s">
        <v>2</v>
      </c>
      <c r="B54" s="3" t="s">
        <v>23</v>
      </c>
      <c r="C54" s="4">
        <v>140</v>
      </c>
      <c r="D54" s="4">
        <v>104</v>
      </c>
      <c r="E54" s="4">
        <v>95</v>
      </c>
      <c r="F54" s="4">
        <v>143</v>
      </c>
      <c r="G54" s="4">
        <v>129</v>
      </c>
      <c r="H54" s="4">
        <v>119</v>
      </c>
      <c r="N54" s="2"/>
      <c r="O54" s="2"/>
      <c r="P54" s="2"/>
      <c r="Q54" s="2"/>
      <c r="R54" s="2"/>
    </row>
    <row r="55" spans="1:18" x14ac:dyDescent="0.2">
      <c r="A55" s="51"/>
      <c r="B55" s="3" t="s">
        <v>24</v>
      </c>
      <c r="C55" s="31">
        <v>1503</v>
      </c>
      <c r="D55" s="31">
        <v>1501</v>
      </c>
      <c r="E55" s="31">
        <v>979</v>
      </c>
      <c r="F55" s="31">
        <v>1070</v>
      </c>
      <c r="G55" s="31">
        <v>1216</v>
      </c>
      <c r="H55" s="31">
        <v>1102</v>
      </c>
      <c r="N55" s="2"/>
      <c r="O55" s="2"/>
      <c r="P55" s="2"/>
      <c r="Q55" s="2"/>
      <c r="R55" s="2"/>
    </row>
    <row r="56" spans="1:18" ht="13.5" thickBot="1" x14ac:dyDescent="0.25">
      <c r="A56" s="51" t="s">
        <v>2</v>
      </c>
      <c r="B56" s="9" t="s">
        <v>13</v>
      </c>
      <c r="C56" s="10">
        <v>1637</v>
      </c>
      <c r="D56" s="10">
        <v>1642</v>
      </c>
      <c r="E56" s="9">
        <v>1475</v>
      </c>
      <c r="F56" s="10">
        <v>1462</v>
      </c>
      <c r="G56" s="10">
        <v>1419</v>
      </c>
      <c r="H56" s="10">
        <v>1411</v>
      </c>
      <c r="N56" s="2"/>
      <c r="O56" s="2"/>
      <c r="P56" s="2"/>
      <c r="Q56" s="2"/>
      <c r="R56" s="2"/>
    </row>
    <row r="57" spans="1:18" ht="13.5" thickTop="1" x14ac:dyDescent="0.2">
      <c r="A57" s="51"/>
      <c r="B57" s="13" t="s">
        <v>4</v>
      </c>
      <c r="C57" s="14">
        <v>5313</v>
      </c>
      <c r="D57" s="14">
        <v>5559</v>
      </c>
      <c r="E57" s="14">
        <v>4631</v>
      </c>
      <c r="F57" s="14">
        <v>4817</v>
      </c>
      <c r="G57" s="14">
        <v>4537</v>
      </c>
      <c r="H57" s="14">
        <v>4568</v>
      </c>
      <c r="N57" s="2"/>
      <c r="O57" s="2"/>
      <c r="P57" s="2"/>
      <c r="Q57" s="2"/>
      <c r="R57" s="2"/>
    </row>
    <row r="58" spans="1:18" x14ac:dyDescent="0.2">
      <c r="A58" s="21"/>
      <c r="B58" s="12"/>
      <c r="C58" s="2"/>
      <c r="D58" s="2"/>
      <c r="E58" s="2"/>
      <c r="F58" s="2"/>
      <c r="G58" s="2"/>
      <c r="H58" s="2"/>
    </row>
    <row r="59" spans="1:18" x14ac:dyDescent="0.2">
      <c r="A59" s="21"/>
      <c r="B59" s="15" t="s">
        <v>8</v>
      </c>
      <c r="C59" s="52">
        <f>D57/C57</f>
        <v>1.0463015245623941</v>
      </c>
      <c r="D59" s="53"/>
      <c r="E59" s="52">
        <f>F57/E57</f>
        <v>1.0401641114230187</v>
      </c>
      <c r="F59" s="53"/>
      <c r="G59" s="52">
        <f>H57/G57</f>
        <v>1.0068327088384394</v>
      </c>
      <c r="H59" s="53"/>
    </row>
    <row r="60" spans="1:18" x14ac:dyDescent="0.2">
      <c r="C60" s="2"/>
      <c r="D60" s="2"/>
    </row>
    <row r="61" spans="1:18" x14ac:dyDescent="0.2">
      <c r="A61" s="32"/>
    </row>
    <row r="62" spans="1:18" x14ac:dyDescent="0.2">
      <c r="A62" s="50" t="s">
        <v>37</v>
      </c>
    </row>
    <row r="63" spans="1:18" x14ac:dyDescent="0.2">
      <c r="A63" s="35" t="s">
        <v>31</v>
      </c>
    </row>
  </sheetData>
  <mergeCells count="24">
    <mergeCell ref="C59:D59"/>
    <mergeCell ref="E59:F59"/>
    <mergeCell ref="G59:H59"/>
    <mergeCell ref="A43:A48"/>
    <mergeCell ref="C50:D50"/>
    <mergeCell ref="E50:F50"/>
    <mergeCell ref="G50:H50"/>
    <mergeCell ref="A52:A57"/>
    <mergeCell ref="E31:F31"/>
    <mergeCell ref="G31:H31"/>
    <mergeCell ref="C40:D40"/>
    <mergeCell ref="E40:F40"/>
    <mergeCell ref="G40:H40"/>
    <mergeCell ref="E13:F13"/>
    <mergeCell ref="G13:H13"/>
    <mergeCell ref="C22:D22"/>
    <mergeCell ref="E22:F22"/>
    <mergeCell ref="G22:H22"/>
    <mergeCell ref="A7:A11"/>
    <mergeCell ref="A15:A20"/>
    <mergeCell ref="A24:A29"/>
    <mergeCell ref="A33:A38"/>
    <mergeCell ref="C31:D31"/>
    <mergeCell ref="C13:D13"/>
  </mergeCells>
  <conditionalFormatting sqref="C13:H13">
    <cfRule type="cellIs" dxfId="13" priority="5" operator="greaterThan">
      <formula>1</formula>
    </cfRule>
    <cfRule type="cellIs" dxfId="12" priority="6" operator="lessThan">
      <formula>1</formula>
    </cfRule>
  </conditionalFormatting>
  <conditionalFormatting sqref="C22:H22">
    <cfRule type="cellIs" dxfId="11" priority="7" operator="greaterThan">
      <formula>1</formula>
    </cfRule>
    <cfRule type="cellIs" dxfId="10" priority="8" operator="lessThan">
      <formula>1</formula>
    </cfRule>
  </conditionalFormatting>
  <conditionalFormatting sqref="C31:H31">
    <cfRule type="cellIs" dxfId="9" priority="1" operator="greaterThan">
      <formula>1</formula>
    </cfRule>
    <cfRule type="cellIs" dxfId="8" priority="2" operator="lessThan">
      <formula>1</formula>
    </cfRule>
  </conditionalFormatting>
  <conditionalFormatting sqref="C40:H40">
    <cfRule type="cellIs" dxfId="7" priority="3" operator="greaterThan">
      <formula>1</formula>
    </cfRule>
    <cfRule type="cellIs" dxfId="6" priority="4" operator="lessThan">
      <formula>1</formula>
    </cfRule>
  </conditionalFormatting>
  <conditionalFormatting sqref="C50:H50">
    <cfRule type="cellIs" dxfId="5" priority="41" operator="greaterThan">
      <formula>1</formula>
    </cfRule>
    <cfRule type="cellIs" dxfId="4" priority="42" operator="lessThan">
      <formula>1</formula>
    </cfRule>
  </conditionalFormatting>
  <conditionalFormatting sqref="C59:H59">
    <cfRule type="cellIs" dxfId="3" priority="35" operator="greaterThan">
      <formula>1</formula>
    </cfRule>
    <cfRule type="cellIs" dxfId="2" priority="36" operator="lessThan">
      <formula>1</formula>
    </cfRule>
  </conditionalFormatting>
  <pageMargins left="0.31496062992125984" right="0.31496062992125984" top="0.35433070866141736" bottom="0.35433070866141736" header="0.31496062992125984" footer="0.31496062992125984"/>
  <pageSetup paperSize="9" scale="78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16"/>
  <sheetViews>
    <sheetView showGridLines="0" tabSelected="1" zoomScaleNormal="100" workbookViewId="0">
      <selection activeCell="C7" sqref="C7"/>
    </sheetView>
  </sheetViews>
  <sheetFormatPr defaultColWidth="9.140625" defaultRowHeight="12.75" x14ac:dyDescent="0.2"/>
  <cols>
    <col min="1" max="1" width="24.42578125" style="11" customWidth="1"/>
    <col min="2" max="2" width="22.28515625" style="1" customWidth="1"/>
    <col min="3" max="3" width="12.140625" style="1" customWidth="1"/>
    <col min="4" max="4" width="12" style="1" customWidth="1"/>
    <col min="5" max="5" width="3" style="1" customWidth="1"/>
    <col min="6" max="7" width="9.140625" style="1"/>
    <col min="8" max="8" width="44.85546875" style="1" bestFit="1" customWidth="1"/>
    <col min="9" max="11" width="9.140625" style="1"/>
    <col min="12" max="12" width="11" style="1" customWidth="1"/>
    <col min="13" max="13" width="41.85546875" style="1" bestFit="1" customWidth="1"/>
    <col min="14" max="16384" width="9.140625" style="1"/>
  </cols>
  <sheetData>
    <row r="1" spans="1:10" ht="15.75" x14ac:dyDescent="0.25">
      <c r="A1" s="7" t="s">
        <v>14</v>
      </c>
    </row>
    <row r="2" spans="1:10" ht="15" x14ac:dyDescent="0.25">
      <c r="A2" s="8" t="s">
        <v>6</v>
      </c>
    </row>
    <row r="3" spans="1:10" x14ac:dyDescent="0.2">
      <c r="A3" s="11" t="s">
        <v>25</v>
      </c>
    </row>
    <row r="4" spans="1:10" ht="15" x14ac:dyDescent="0.25">
      <c r="A4" s="43" t="s">
        <v>32</v>
      </c>
      <c r="B4"/>
      <c r="C4"/>
      <c r="D4"/>
    </row>
    <row r="6" spans="1:10" ht="44.25" customHeight="1" x14ac:dyDescent="0.2">
      <c r="A6" s="5" t="s">
        <v>1</v>
      </c>
      <c r="B6" s="5" t="s">
        <v>10</v>
      </c>
      <c r="C6" s="24" t="s">
        <v>38</v>
      </c>
      <c r="D6" s="24" t="s">
        <v>33</v>
      </c>
      <c r="E6" s="22"/>
      <c r="F6" s="6" t="s">
        <v>7</v>
      </c>
    </row>
    <row r="7" spans="1:10" s="18" customFormat="1" ht="27" customHeight="1" x14ac:dyDescent="0.25">
      <c r="A7" s="26" t="s">
        <v>15</v>
      </c>
      <c r="B7" s="25" t="s">
        <v>4</v>
      </c>
      <c r="C7" s="30">
        <v>3228</v>
      </c>
      <c r="D7" s="30">
        <v>2231</v>
      </c>
      <c r="E7" s="23"/>
      <c r="F7" s="17">
        <f t="shared" ref="F7:F11" si="0">(D7-C7)/C7</f>
        <v>-0.30885997521685254</v>
      </c>
    </row>
    <row r="8" spans="1:10" s="18" customFormat="1" ht="27" customHeight="1" x14ac:dyDescent="0.2">
      <c r="A8" s="26" t="s">
        <v>16</v>
      </c>
      <c r="B8" s="19" t="s">
        <v>4</v>
      </c>
      <c r="C8" s="27">
        <v>14680</v>
      </c>
      <c r="D8" s="28">
        <v>14820</v>
      </c>
      <c r="E8" s="23"/>
      <c r="F8" s="20">
        <f t="shared" si="0"/>
        <v>9.5367847411444145E-3</v>
      </c>
      <c r="J8" s="1"/>
    </row>
    <row r="9" spans="1:10" ht="27" customHeight="1" x14ac:dyDescent="0.2">
      <c r="A9" s="26" t="s">
        <v>17</v>
      </c>
      <c r="B9" s="19" t="s">
        <v>4</v>
      </c>
      <c r="C9" s="27">
        <v>3273</v>
      </c>
      <c r="D9" s="28">
        <v>2724</v>
      </c>
      <c r="E9" s="23"/>
      <c r="F9" s="20">
        <f t="shared" si="0"/>
        <v>-0.16773602199816681</v>
      </c>
    </row>
    <row r="10" spans="1:10" s="18" customFormat="1" ht="27" customHeight="1" x14ac:dyDescent="0.2">
      <c r="A10" s="26" t="s">
        <v>18</v>
      </c>
      <c r="B10" s="19" t="s">
        <v>4</v>
      </c>
      <c r="C10" s="27">
        <v>3568</v>
      </c>
      <c r="D10" s="28">
        <v>2666</v>
      </c>
      <c r="E10" s="23"/>
      <c r="F10" s="20">
        <f t="shared" si="0"/>
        <v>-0.25280269058295962</v>
      </c>
      <c r="J10" s="1"/>
    </row>
    <row r="11" spans="1:10" ht="27" customHeight="1" x14ac:dyDescent="0.2">
      <c r="A11" s="26" t="s">
        <v>19</v>
      </c>
      <c r="B11" s="19" t="s">
        <v>4</v>
      </c>
      <c r="C11" s="27">
        <v>3575</v>
      </c>
      <c r="D11" s="28">
        <v>3185</v>
      </c>
      <c r="E11" s="23"/>
      <c r="F11" s="20">
        <f t="shared" si="0"/>
        <v>-0.10909090909090909</v>
      </c>
      <c r="H11" s="18"/>
    </row>
    <row r="12" spans="1:10" ht="27" customHeight="1" x14ac:dyDescent="0.2">
      <c r="A12" s="26" t="s">
        <v>20</v>
      </c>
      <c r="B12" s="19" t="s">
        <v>4</v>
      </c>
      <c r="C12" s="27">
        <v>2021</v>
      </c>
      <c r="D12" s="28">
        <v>1542</v>
      </c>
      <c r="E12" s="23"/>
      <c r="F12" s="20">
        <f>(D12-C12)/C12</f>
        <v>-0.23701138050470064</v>
      </c>
    </row>
    <row r="13" spans="1:10" x14ac:dyDescent="0.2">
      <c r="D13" s="29"/>
    </row>
    <row r="15" spans="1:10" x14ac:dyDescent="0.2">
      <c r="A15" s="50" t="s">
        <v>37</v>
      </c>
    </row>
    <row r="16" spans="1:10" x14ac:dyDescent="0.2">
      <c r="A16" s="35" t="s">
        <v>31</v>
      </c>
    </row>
  </sheetData>
  <conditionalFormatting sqref="F7:F12">
    <cfRule type="cellIs" dxfId="1" priority="9" operator="lessThan">
      <formula>0</formula>
    </cfRule>
    <cfRule type="cellIs" dxfId="0" priority="10" operator="greaterThan">
      <formula>0</formula>
    </cfRule>
  </conditionalFormatting>
  <pageMargins left="0.31496062992125984" right="0.31496062992125984" top="0.35433070866141736" bottom="0.35433070866141736" header="0.31496062992125984" footer="0.31496062992125984"/>
  <pageSetup paperSize="9" scale="8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56"/>
  <sheetViews>
    <sheetView showGridLines="0" zoomScaleNormal="100" workbookViewId="0">
      <selection activeCell="C10" sqref="C10"/>
    </sheetView>
  </sheetViews>
  <sheetFormatPr defaultColWidth="9.140625" defaultRowHeight="12.75" x14ac:dyDescent="0.2"/>
  <cols>
    <col min="1" max="1" width="15.28515625" style="11" customWidth="1"/>
    <col min="2" max="2" width="34" style="1" customWidth="1"/>
    <col min="3" max="10" width="11" style="1" customWidth="1"/>
    <col min="11" max="12" width="9.140625" style="1"/>
    <col min="13" max="14" width="10.5703125" style="1" customWidth="1"/>
    <col min="15" max="16384" width="9.140625" style="1"/>
  </cols>
  <sheetData>
    <row r="1" spans="1:15" ht="15.75" x14ac:dyDescent="0.25">
      <c r="A1" s="7" t="s">
        <v>14</v>
      </c>
    </row>
    <row r="2" spans="1:15" ht="15" x14ac:dyDescent="0.25">
      <c r="A2" s="8" t="s">
        <v>9</v>
      </c>
    </row>
    <row r="3" spans="1:15" x14ac:dyDescent="0.2">
      <c r="A3" s="11" t="s">
        <v>25</v>
      </c>
    </row>
    <row r="4" spans="1:15" ht="15" x14ac:dyDescent="0.25">
      <c r="A4" s="43" t="s">
        <v>32</v>
      </c>
      <c r="B4"/>
      <c r="C4"/>
      <c r="D4"/>
      <c r="E4"/>
      <c r="F4"/>
      <c r="G4"/>
      <c r="H4"/>
      <c r="I4"/>
      <c r="J4"/>
      <c r="K4"/>
      <c r="L4"/>
      <c r="M4"/>
      <c r="N4"/>
      <c r="O4"/>
    </row>
    <row r="6" spans="1:15" x14ac:dyDescent="0.2">
      <c r="A6" s="5" t="s">
        <v>1</v>
      </c>
      <c r="B6" s="5" t="s">
        <v>10</v>
      </c>
      <c r="C6" s="6" t="s">
        <v>30</v>
      </c>
      <c r="D6" s="6">
        <v>2014</v>
      </c>
      <c r="E6" s="6">
        <v>2015</v>
      </c>
      <c r="F6" s="6">
        <v>2016</v>
      </c>
      <c r="G6" s="6">
        <v>2017</v>
      </c>
      <c r="H6" s="6">
        <v>2018</v>
      </c>
      <c r="I6" s="6">
        <v>2019</v>
      </c>
      <c r="J6" s="6">
        <v>2020</v>
      </c>
      <c r="K6" s="6">
        <v>2021</v>
      </c>
      <c r="L6" s="6">
        <v>2022</v>
      </c>
      <c r="M6" s="6">
        <v>2023</v>
      </c>
      <c r="N6" s="6">
        <v>2024</v>
      </c>
      <c r="O6" s="6" t="s">
        <v>0</v>
      </c>
    </row>
    <row r="7" spans="1:15" ht="13.9" customHeight="1" x14ac:dyDescent="0.2">
      <c r="A7" s="54" t="s">
        <v>15</v>
      </c>
      <c r="B7" s="3" t="s">
        <v>21</v>
      </c>
      <c r="C7" s="45">
        <v>0</v>
      </c>
      <c r="D7" s="45">
        <v>1</v>
      </c>
      <c r="E7" s="45">
        <v>0</v>
      </c>
      <c r="F7" s="45">
        <v>0</v>
      </c>
      <c r="G7" s="36">
        <v>1</v>
      </c>
      <c r="H7" s="36">
        <v>3</v>
      </c>
      <c r="I7" s="36">
        <v>3</v>
      </c>
      <c r="J7" s="36">
        <v>3</v>
      </c>
      <c r="K7" s="36">
        <v>30</v>
      </c>
      <c r="L7" s="36">
        <v>191</v>
      </c>
      <c r="M7" s="36">
        <v>474</v>
      </c>
      <c r="N7" s="36">
        <v>1026</v>
      </c>
      <c r="O7" s="37">
        <v>1732</v>
      </c>
    </row>
    <row r="8" spans="1:15" x14ac:dyDescent="0.2">
      <c r="A8" s="55"/>
      <c r="B8" s="3" t="s">
        <v>22</v>
      </c>
      <c r="C8" s="46">
        <v>0</v>
      </c>
      <c r="D8" s="46">
        <v>0</v>
      </c>
      <c r="E8" s="46">
        <v>0</v>
      </c>
      <c r="F8" s="46">
        <v>0</v>
      </c>
      <c r="G8" s="46">
        <v>0</v>
      </c>
      <c r="H8" s="46">
        <v>0</v>
      </c>
      <c r="I8" s="46">
        <v>0</v>
      </c>
      <c r="J8" s="46">
        <v>0</v>
      </c>
      <c r="K8" s="46">
        <v>0</v>
      </c>
      <c r="L8" s="46">
        <v>0</v>
      </c>
      <c r="M8" s="38">
        <v>51</v>
      </c>
      <c r="N8" s="38">
        <v>163</v>
      </c>
      <c r="O8" s="37">
        <v>214</v>
      </c>
    </row>
    <row r="9" spans="1:15" x14ac:dyDescent="0.2">
      <c r="A9" s="55"/>
      <c r="B9" s="3" t="s">
        <v>23</v>
      </c>
      <c r="C9" s="45">
        <v>0</v>
      </c>
      <c r="D9" s="45">
        <v>0</v>
      </c>
      <c r="E9" s="45">
        <v>0</v>
      </c>
      <c r="F9" s="45">
        <v>0</v>
      </c>
      <c r="G9" s="45">
        <v>0</v>
      </c>
      <c r="H9" s="45">
        <v>0</v>
      </c>
      <c r="I9" s="45">
        <v>0</v>
      </c>
      <c r="J9" s="45">
        <v>0</v>
      </c>
      <c r="K9" s="45">
        <v>0</v>
      </c>
      <c r="L9" s="45">
        <v>1</v>
      </c>
      <c r="M9" s="36">
        <v>21</v>
      </c>
      <c r="N9" s="36">
        <v>101</v>
      </c>
      <c r="O9" s="37">
        <v>123</v>
      </c>
    </row>
    <row r="10" spans="1:15" ht="13.5" thickBot="1" x14ac:dyDescent="0.25">
      <c r="A10" s="55"/>
      <c r="B10" s="9" t="s">
        <v>24</v>
      </c>
      <c r="C10" s="47">
        <v>0</v>
      </c>
      <c r="D10" s="47">
        <v>0</v>
      </c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47">
        <v>0</v>
      </c>
      <c r="K10" s="47">
        <v>0</v>
      </c>
      <c r="L10" s="47">
        <v>1</v>
      </c>
      <c r="M10" s="39">
        <v>5</v>
      </c>
      <c r="N10" s="39">
        <v>156</v>
      </c>
      <c r="O10" s="40">
        <v>162</v>
      </c>
    </row>
    <row r="11" spans="1:15" ht="13.5" thickTop="1" x14ac:dyDescent="0.2">
      <c r="A11" s="55"/>
      <c r="B11" s="13" t="s">
        <v>11</v>
      </c>
      <c r="C11" s="48">
        <v>0</v>
      </c>
      <c r="D11" s="48">
        <v>1</v>
      </c>
      <c r="E11" s="48">
        <v>0</v>
      </c>
      <c r="F11" s="48">
        <v>0</v>
      </c>
      <c r="G11" s="41">
        <v>1</v>
      </c>
      <c r="H11" s="41">
        <v>3</v>
      </c>
      <c r="I11" s="41">
        <v>3</v>
      </c>
      <c r="J11" s="41">
        <v>3</v>
      </c>
      <c r="K11" s="41">
        <v>30</v>
      </c>
      <c r="L11" s="41">
        <v>193</v>
      </c>
      <c r="M11" s="41">
        <v>551</v>
      </c>
      <c r="N11" s="41">
        <v>1446</v>
      </c>
      <c r="O11" s="41">
        <v>2231</v>
      </c>
    </row>
    <row r="12" spans="1:15" x14ac:dyDescent="0.2">
      <c r="A12" s="56"/>
      <c r="B12" s="15" t="s">
        <v>12</v>
      </c>
      <c r="C12" s="16">
        <f t="shared" ref="C12:O12" si="0">C11/$O11</f>
        <v>0</v>
      </c>
      <c r="D12" s="16">
        <f t="shared" si="0"/>
        <v>4.4822949350067237E-4</v>
      </c>
      <c r="E12" s="16">
        <f t="shared" si="0"/>
        <v>0</v>
      </c>
      <c r="F12" s="16">
        <f>F11/$O11</f>
        <v>0</v>
      </c>
      <c r="G12" s="16">
        <f t="shared" si="0"/>
        <v>4.4822949350067237E-4</v>
      </c>
      <c r="H12" s="16">
        <f t="shared" si="0"/>
        <v>1.344688480502017E-3</v>
      </c>
      <c r="I12" s="16">
        <f t="shared" si="0"/>
        <v>1.344688480502017E-3</v>
      </c>
      <c r="J12" s="16">
        <f t="shared" si="0"/>
        <v>1.344688480502017E-3</v>
      </c>
      <c r="K12" s="16">
        <f t="shared" si="0"/>
        <v>1.344688480502017E-2</v>
      </c>
      <c r="L12" s="16">
        <f t="shared" si="0"/>
        <v>8.6508292245629767E-2</v>
      </c>
      <c r="M12" s="16">
        <f t="shared" si="0"/>
        <v>0.24697445091887046</v>
      </c>
      <c r="N12" s="16">
        <f t="shared" si="0"/>
        <v>0.64813984760197219</v>
      </c>
      <c r="O12" s="16">
        <f t="shared" si="0"/>
        <v>1</v>
      </c>
    </row>
    <row r="13" spans="1:15" x14ac:dyDescent="0.2">
      <c r="A13" s="33"/>
      <c r="B13" s="34"/>
    </row>
    <row r="14" spans="1:15" ht="12.75" customHeight="1" x14ac:dyDescent="0.2">
      <c r="A14" s="54" t="s">
        <v>16</v>
      </c>
      <c r="B14" s="3" t="s">
        <v>21</v>
      </c>
      <c r="C14" s="36">
        <v>7</v>
      </c>
      <c r="D14" s="36">
        <v>2</v>
      </c>
      <c r="E14" s="36">
        <v>2</v>
      </c>
      <c r="F14" s="36">
        <v>2</v>
      </c>
      <c r="G14" s="36">
        <v>6</v>
      </c>
      <c r="H14" s="36">
        <v>9</v>
      </c>
      <c r="I14" s="36">
        <v>38</v>
      </c>
      <c r="J14" s="36">
        <v>72</v>
      </c>
      <c r="K14" s="36">
        <v>273</v>
      </c>
      <c r="L14" s="36">
        <v>771</v>
      </c>
      <c r="M14" s="36">
        <v>2500</v>
      </c>
      <c r="N14" s="36">
        <v>6811</v>
      </c>
      <c r="O14" s="37">
        <v>10493</v>
      </c>
    </row>
    <row r="15" spans="1:15" x14ac:dyDescent="0.2">
      <c r="A15" s="55"/>
      <c r="B15" s="3" t="s">
        <v>22</v>
      </c>
      <c r="C15" s="46">
        <v>0</v>
      </c>
      <c r="D15" s="46">
        <v>0</v>
      </c>
      <c r="E15" s="46">
        <v>0</v>
      </c>
      <c r="F15" s="46">
        <v>0</v>
      </c>
      <c r="G15" s="46">
        <v>0</v>
      </c>
      <c r="H15" s="46">
        <v>0</v>
      </c>
      <c r="I15" s="46">
        <v>1</v>
      </c>
      <c r="J15" s="38">
        <v>12</v>
      </c>
      <c r="K15" s="38">
        <v>29</v>
      </c>
      <c r="L15" s="38">
        <v>104</v>
      </c>
      <c r="M15" s="38">
        <v>302</v>
      </c>
      <c r="N15" s="38">
        <v>1491</v>
      </c>
      <c r="O15" s="37">
        <v>1939</v>
      </c>
    </row>
    <row r="16" spans="1:15" x14ac:dyDescent="0.2">
      <c r="A16" s="55"/>
      <c r="B16" s="3" t="s">
        <v>23</v>
      </c>
      <c r="C16" s="45">
        <v>0</v>
      </c>
      <c r="D16" s="45">
        <v>0</v>
      </c>
      <c r="E16" s="45">
        <v>0</v>
      </c>
      <c r="F16" s="45">
        <v>0</v>
      </c>
      <c r="G16" s="45">
        <v>0</v>
      </c>
      <c r="H16" s="45">
        <v>0</v>
      </c>
      <c r="I16" s="45">
        <v>1</v>
      </c>
      <c r="J16" s="36">
        <v>2</v>
      </c>
      <c r="K16" s="36">
        <v>5</v>
      </c>
      <c r="L16" s="36">
        <v>32</v>
      </c>
      <c r="M16" s="36">
        <v>84</v>
      </c>
      <c r="N16" s="36">
        <v>372</v>
      </c>
      <c r="O16" s="37">
        <v>496</v>
      </c>
    </row>
    <row r="17" spans="1:15" x14ac:dyDescent="0.2">
      <c r="A17" s="55"/>
      <c r="B17" s="3" t="s">
        <v>24</v>
      </c>
      <c r="C17" s="38">
        <v>5</v>
      </c>
      <c r="D17" s="38">
        <v>1</v>
      </c>
      <c r="E17" s="38">
        <v>6</v>
      </c>
      <c r="F17" s="38">
        <v>11</v>
      </c>
      <c r="G17" s="38">
        <v>7</v>
      </c>
      <c r="H17" s="38">
        <v>32</v>
      </c>
      <c r="I17" s="38">
        <v>15</v>
      </c>
      <c r="J17" s="38">
        <v>24</v>
      </c>
      <c r="K17" s="38">
        <v>44</v>
      </c>
      <c r="L17" s="38">
        <v>70</v>
      </c>
      <c r="M17" s="38">
        <v>97</v>
      </c>
      <c r="N17" s="38">
        <v>745</v>
      </c>
      <c r="O17" s="37">
        <v>1057</v>
      </c>
    </row>
    <row r="18" spans="1:15" ht="13.5" thickBot="1" x14ac:dyDescent="0.25">
      <c r="A18" s="55"/>
      <c r="B18" s="9" t="s">
        <v>13</v>
      </c>
      <c r="C18" s="49">
        <v>1</v>
      </c>
      <c r="D18" s="49">
        <v>0</v>
      </c>
      <c r="E18" s="49">
        <v>0</v>
      </c>
      <c r="F18" s="49">
        <v>0</v>
      </c>
      <c r="G18" s="49">
        <v>0</v>
      </c>
      <c r="H18" s="49">
        <v>0</v>
      </c>
      <c r="I18" s="42">
        <v>2</v>
      </c>
      <c r="J18" s="42">
        <v>2</v>
      </c>
      <c r="K18" s="42">
        <v>1</v>
      </c>
      <c r="L18" s="42">
        <v>15</v>
      </c>
      <c r="M18" s="42">
        <v>44</v>
      </c>
      <c r="N18" s="42">
        <v>770</v>
      </c>
      <c r="O18" s="40">
        <v>835</v>
      </c>
    </row>
    <row r="19" spans="1:15" ht="13.5" thickTop="1" x14ac:dyDescent="0.2">
      <c r="A19" s="55"/>
      <c r="B19" s="13" t="s">
        <v>11</v>
      </c>
      <c r="C19" s="41">
        <v>13</v>
      </c>
      <c r="D19" s="41">
        <v>3</v>
      </c>
      <c r="E19" s="41">
        <v>8</v>
      </c>
      <c r="F19" s="41">
        <v>13</v>
      </c>
      <c r="G19" s="41">
        <v>13</v>
      </c>
      <c r="H19" s="41">
        <v>41</v>
      </c>
      <c r="I19" s="41">
        <v>57</v>
      </c>
      <c r="J19" s="41">
        <v>112</v>
      </c>
      <c r="K19" s="41">
        <v>352</v>
      </c>
      <c r="L19" s="41">
        <v>992</v>
      </c>
      <c r="M19" s="41">
        <v>3027</v>
      </c>
      <c r="N19" s="41">
        <v>10189</v>
      </c>
      <c r="O19" s="41">
        <v>14820</v>
      </c>
    </row>
    <row r="20" spans="1:15" x14ac:dyDescent="0.2">
      <c r="A20" s="56"/>
      <c r="B20" s="15" t="s">
        <v>12</v>
      </c>
      <c r="C20" s="16">
        <f t="shared" ref="C20:O20" si="1">C19/$O19</f>
        <v>8.7719298245614037E-4</v>
      </c>
      <c r="D20" s="16">
        <f t="shared" si="1"/>
        <v>2.0242914979757084E-4</v>
      </c>
      <c r="E20" s="16">
        <f t="shared" si="1"/>
        <v>5.3981106612685558E-4</v>
      </c>
      <c r="F20" s="16">
        <f>F19/$O19</f>
        <v>8.7719298245614037E-4</v>
      </c>
      <c r="G20" s="16">
        <f t="shared" si="1"/>
        <v>8.7719298245614037E-4</v>
      </c>
      <c r="H20" s="16">
        <f t="shared" si="1"/>
        <v>2.7665317139001348E-3</v>
      </c>
      <c r="I20" s="16">
        <f t="shared" si="1"/>
        <v>3.8461538461538464E-3</v>
      </c>
      <c r="J20" s="16">
        <f t="shared" si="1"/>
        <v>7.5573549257759781E-3</v>
      </c>
      <c r="K20" s="16">
        <f t="shared" si="1"/>
        <v>2.3751686909581647E-2</v>
      </c>
      <c r="L20" s="16">
        <f t="shared" si="1"/>
        <v>6.6936572199730093E-2</v>
      </c>
      <c r="M20" s="16">
        <f t="shared" si="1"/>
        <v>0.20425101214574898</v>
      </c>
      <c r="N20" s="16">
        <f t="shared" si="1"/>
        <v>0.68751686909581644</v>
      </c>
      <c r="O20" s="16">
        <f t="shared" si="1"/>
        <v>1</v>
      </c>
    </row>
    <row r="22" spans="1:15" ht="12.75" customHeight="1" x14ac:dyDescent="0.2">
      <c r="A22" s="54" t="s">
        <v>17</v>
      </c>
      <c r="B22" s="3" t="s">
        <v>21</v>
      </c>
      <c r="C22" s="36">
        <v>14</v>
      </c>
      <c r="D22" s="36">
        <v>2</v>
      </c>
      <c r="E22" s="36">
        <v>3</v>
      </c>
      <c r="F22" s="36">
        <v>10</v>
      </c>
      <c r="G22" s="36">
        <v>11</v>
      </c>
      <c r="H22" s="36">
        <v>12</v>
      </c>
      <c r="I22" s="36">
        <v>32</v>
      </c>
      <c r="J22" s="36">
        <v>52</v>
      </c>
      <c r="K22" s="36">
        <v>116</v>
      </c>
      <c r="L22" s="36">
        <v>220</v>
      </c>
      <c r="M22" s="36">
        <v>376</v>
      </c>
      <c r="N22" s="36">
        <v>729</v>
      </c>
      <c r="O22" s="37">
        <v>1577</v>
      </c>
    </row>
    <row r="23" spans="1:15" x14ac:dyDescent="0.2">
      <c r="A23" s="55"/>
      <c r="B23" s="3" t="s">
        <v>22</v>
      </c>
      <c r="C23" s="46">
        <v>0</v>
      </c>
      <c r="D23" s="46">
        <v>0</v>
      </c>
      <c r="E23" s="46">
        <v>0</v>
      </c>
      <c r="F23" s="46">
        <v>0</v>
      </c>
      <c r="G23" s="46">
        <v>0</v>
      </c>
      <c r="H23" s="46">
        <v>0</v>
      </c>
      <c r="I23" s="46">
        <v>0</v>
      </c>
      <c r="J23" s="38">
        <v>1</v>
      </c>
      <c r="K23" s="38">
        <v>9</v>
      </c>
      <c r="L23" s="38">
        <v>28</v>
      </c>
      <c r="M23" s="38">
        <v>67</v>
      </c>
      <c r="N23" s="38">
        <v>213</v>
      </c>
      <c r="O23" s="37">
        <v>318</v>
      </c>
    </row>
    <row r="24" spans="1:15" x14ac:dyDescent="0.2">
      <c r="A24" s="55"/>
      <c r="B24" s="3" t="s">
        <v>23</v>
      </c>
      <c r="C24" s="45">
        <v>0</v>
      </c>
      <c r="D24" s="45">
        <v>0</v>
      </c>
      <c r="E24" s="45">
        <v>0</v>
      </c>
      <c r="F24" s="45">
        <v>0</v>
      </c>
      <c r="G24" s="45">
        <v>0</v>
      </c>
      <c r="H24" s="45">
        <v>0</v>
      </c>
      <c r="I24" s="45">
        <v>0</v>
      </c>
      <c r="J24" s="36">
        <v>1</v>
      </c>
      <c r="K24" s="36">
        <v>11</v>
      </c>
      <c r="L24" s="36">
        <v>18</v>
      </c>
      <c r="M24" s="36">
        <v>33</v>
      </c>
      <c r="N24" s="36">
        <v>80</v>
      </c>
      <c r="O24" s="37">
        <v>143</v>
      </c>
    </row>
    <row r="25" spans="1:15" x14ac:dyDescent="0.2">
      <c r="A25" s="55"/>
      <c r="B25" s="3" t="s">
        <v>24</v>
      </c>
      <c r="C25" s="38">
        <v>15</v>
      </c>
      <c r="D25" s="38">
        <v>5</v>
      </c>
      <c r="E25" s="38">
        <v>3</v>
      </c>
      <c r="F25" s="38">
        <v>4</v>
      </c>
      <c r="G25" s="38">
        <v>3</v>
      </c>
      <c r="H25" s="38">
        <v>12</v>
      </c>
      <c r="I25" s="38">
        <v>17</v>
      </c>
      <c r="J25" s="38">
        <v>13</v>
      </c>
      <c r="K25" s="38">
        <v>26</v>
      </c>
      <c r="L25" s="38">
        <v>50</v>
      </c>
      <c r="M25" s="38">
        <v>44</v>
      </c>
      <c r="N25" s="38">
        <v>214</v>
      </c>
      <c r="O25" s="37">
        <v>406</v>
      </c>
    </row>
    <row r="26" spans="1:15" ht="13.5" thickBot="1" x14ac:dyDescent="0.25">
      <c r="A26" s="55"/>
      <c r="B26" s="9" t="s">
        <v>13</v>
      </c>
      <c r="C26" s="49">
        <v>0</v>
      </c>
      <c r="D26" s="49">
        <v>0</v>
      </c>
      <c r="E26" s="49">
        <v>0</v>
      </c>
      <c r="F26" s="49">
        <v>0</v>
      </c>
      <c r="G26" s="49">
        <v>2</v>
      </c>
      <c r="H26" s="42">
        <v>4</v>
      </c>
      <c r="I26" s="42">
        <v>2</v>
      </c>
      <c r="J26" s="49">
        <v>0</v>
      </c>
      <c r="K26" s="42">
        <v>6</v>
      </c>
      <c r="L26" s="42">
        <v>9</v>
      </c>
      <c r="M26" s="42">
        <v>32</v>
      </c>
      <c r="N26" s="42">
        <v>225</v>
      </c>
      <c r="O26" s="40">
        <v>280</v>
      </c>
    </row>
    <row r="27" spans="1:15" ht="13.5" thickTop="1" x14ac:dyDescent="0.2">
      <c r="A27" s="55"/>
      <c r="B27" s="13" t="s">
        <v>11</v>
      </c>
      <c r="C27" s="41">
        <v>29</v>
      </c>
      <c r="D27" s="41">
        <v>7</v>
      </c>
      <c r="E27" s="41">
        <v>6</v>
      </c>
      <c r="F27" s="41">
        <v>14</v>
      </c>
      <c r="G27" s="41">
        <v>16</v>
      </c>
      <c r="H27" s="41">
        <v>28</v>
      </c>
      <c r="I27" s="41">
        <v>51</v>
      </c>
      <c r="J27" s="41">
        <v>67</v>
      </c>
      <c r="K27" s="41">
        <v>168</v>
      </c>
      <c r="L27" s="41">
        <v>325</v>
      </c>
      <c r="M27" s="41">
        <v>552</v>
      </c>
      <c r="N27" s="41">
        <v>1461</v>
      </c>
      <c r="O27" s="41">
        <v>2724</v>
      </c>
    </row>
    <row r="28" spans="1:15" x14ac:dyDescent="0.2">
      <c r="A28" s="56"/>
      <c r="B28" s="15" t="s">
        <v>12</v>
      </c>
      <c r="C28" s="16">
        <f t="shared" ref="C28:O28" si="2">C27/$O27</f>
        <v>1.0646108663729809E-2</v>
      </c>
      <c r="D28" s="16">
        <f t="shared" si="2"/>
        <v>2.5697503671071953E-3</v>
      </c>
      <c r="E28" s="16">
        <f t="shared" si="2"/>
        <v>2.2026431718061676E-3</v>
      </c>
      <c r="F28" s="16">
        <f>F27/$O27</f>
        <v>5.1395007342143906E-3</v>
      </c>
      <c r="G28" s="16">
        <f t="shared" si="2"/>
        <v>5.8737151248164461E-3</v>
      </c>
      <c r="H28" s="16">
        <f t="shared" si="2"/>
        <v>1.0279001468428781E-2</v>
      </c>
      <c r="I28" s="16">
        <f t="shared" si="2"/>
        <v>1.8722466960352423E-2</v>
      </c>
      <c r="J28" s="16">
        <f t="shared" si="2"/>
        <v>2.459618208516887E-2</v>
      </c>
      <c r="K28" s="16">
        <f t="shared" si="2"/>
        <v>6.1674008810572688E-2</v>
      </c>
      <c r="L28" s="16">
        <f t="shared" si="2"/>
        <v>0.11930983847283406</v>
      </c>
      <c r="M28" s="16">
        <f t="shared" si="2"/>
        <v>0.20264317180616739</v>
      </c>
      <c r="N28" s="16">
        <f t="shared" si="2"/>
        <v>0.53634361233480177</v>
      </c>
      <c r="O28" s="16">
        <f t="shared" si="2"/>
        <v>1</v>
      </c>
    </row>
    <row r="30" spans="1:15" ht="12.75" customHeight="1" x14ac:dyDescent="0.2">
      <c r="A30" s="54" t="s">
        <v>18</v>
      </c>
      <c r="B30" s="3" t="s">
        <v>21</v>
      </c>
      <c r="C30" s="36">
        <v>8</v>
      </c>
      <c r="D30" s="36">
        <v>2</v>
      </c>
      <c r="E30" s="36">
        <v>5</v>
      </c>
      <c r="F30" s="36">
        <v>10</v>
      </c>
      <c r="G30" s="36">
        <v>12</v>
      </c>
      <c r="H30" s="36">
        <v>26</v>
      </c>
      <c r="I30" s="36">
        <v>46</v>
      </c>
      <c r="J30" s="36">
        <v>93</v>
      </c>
      <c r="K30" s="36">
        <v>142</v>
      </c>
      <c r="L30" s="36">
        <v>273</v>
      </c>
      <c r="M30" s="36">
        <v>408</v>
      </c>
      <c r="N30" s="36">
        <v>747</v>
      </c>
      <c r="O30" s="37">
        <v>1772</v>
      </c>
    </row>
    <row r="31" spans="1:15" x14ac:dyDescent="0.2">
      <c r="A31" s="55"/>
      <c r="B31" s="3" t="s">
        <v>22</v>
      </c>
      <c r="C31" s="46">
        <v>1</v>
      </c>
      <c r="D31" s="46">
        <v>0</v>
      </c>
      <c r="E31" s="46">
        <v>0</v>
      </c>
      <c r="F31" s="46">
        <v>0</v>
      </c>
      <c r="G31" s="46">
        <v>0</v>
      </c>
      <c r="H31" s="46">
        <v>0</v>
      </c>
      <c r="I31" s="46">
        <v>0</v>
      </c>
      <c r="J31" s="46">
        <v>1</v>
      </c>
      <c r="K31" s="38">
        <v>2</v>
      </c>
      <c r="L31" s="38">
        <v>22</v>
      </c>
      <c r="M31" s="38">
        <v>50</v>
      </c>
      <c r="N31" s="38">
        <v>180</v>
      </c>
      <c r="O31" s="37">
        <v>256</v>
      </c>
    </row>
    <row r="32" spans="1:15" x14ac:dyDescent="0.2">
      <c r="A32" s="55"/>
      <c r="B32" s="3" t="s">
        <v>23</v>
      </c>
      <c r="C32" s="45">
        <v>0</v>
      </c>
      <c r="D32" s="45">
        <v>0</v>
      </c>
      <c r="E32" s="45">
        <v>0</v>
      </c>
      <c r="F32" s="45">
        <v>0</v>
      </c>
      <c r="G32" s="45">
        <v>0</v>
      </c>
      <c r="H32" s="45">
        <v>0</v>
      </c>
      <c r="I32" s="45">
        <v>0</v>
      </c>
      <c r="J32" s="45">
        <v>0</v>
      </c>
      <c r="K32" s="36">
        <v>3</v>
      </c>
      <c r="L32" s="36">
        <v>7</v>
      </c>
      <c r="M32" s="36">
        <v>40</v>
      </c>
      <c r="N32" s="36">
        <v>118</v>
      </c>
      <c r="O32" s="37">
        <v>168</v>
      </c>
    </row>
    <row r="33" spans="1:15" x14ac:dyDescent="0.2">
      <c r="A33" s="55"/>
      <c r="B33" s="3" t="s">
        <v>24</v>
      </c>
      <c r="C33" s="38">
        <v>12</v>
      </c>
      <c r="D33" s="38">
        <v>4</v>
      </c>
      <c r="E33" s="38">
        <v>3</v>
      </c>
      <c r="F33" s="38">
        <v>1</v>
      </c>
      <c r="G33" s="38">
        <v>5</v>
      </c>
      <c r="H33" s="38">
        <v>4</v>
      </c>
      <c r="I33" s="38">
        <v>6</v>
      </c>
      <c r="J33" s="38">
        <v>4</v>
      </c>
      <c r="K33" s="38">
        <v>10</v>
      </c>
      <c r="L33" s="38">
        <v>7</v>
      </c>
      <c r="M33" s="38">
        <v>19</v>
      </c>
      <c r="N33" s="38">
        <v>178</v>
      </c>
      <c r="O33" s="37">
        <v>253</v>
      </c>
    </row>
    <row r="34" spans="1:15" ht="13.5" thickBot="1" x14ac:dyDescent="0.25">
      <c r="A34" s="55"/>
      <c r="B34" s="9" t="s">
        <v>13</v>
      </c>
      <c r="C34" s="49">
        <v>0</v>
      </c>
      <c r="D34" s="49">
        <v>0</v>
      </c>
      <c r="E34" s="49">
        <v>0</v>
      </c>
      <c r="F34" s="49">
        <v>0</v>
      </c>
      <c r="G34" s="49">
        <v>0</v>
      </c>
      <c r="H34" s="49">
        <v>1</v>
      </c>
      <c r="I34" s="42">
        <v>1</v>
      </c>
      <c r="J34" s="42">
        <v>4</v>
      </c>
      <c r="K34" s="42">
        <v>1</v>
      </c>
      <c r="L34" s="42">
        <v>9</v>
      </c>
      <c r="M34" s="42">
        <v>27</v>
      </c>
      <c r="N34" s="42">
        <v>174</v>
      </c>
      <c r="O34" s="40">
        <v>217</v>
      </c>
    </row>
    <row r="35" spans="1:15" ht="13.5" thickTop="1" x14ac:dyDescent="0.2">
      <c r="A35" s="55"/>
      <c r="B35" s="13" t="s">
        <v>11</v>
      </c>
      <c r="C35" s="41">
        <v>21</v>
      </c>
      <c r="D35" s="41">
        <v>6</v>
      </c>
      <c r="E35" s="41">
        <v>8</v>
      </c>
      <c r="F35" s="41">
        <v>11</v>
      </c>
      <c r="G35" s="41">
        <v>17</v>
      </c>
      <c r="H35" s="41">
        <v>31</v>
      </c>
      <c r="I35" s="41">
        <v>53</v>
      </c>
      <c r="J35" s="41">
        <v>102</v>
      </c>
      <c r="K35" s="41">
        <v>158</v>
      </c>
      <c r="L35" s="41">
        <v>318</v>
      </c>
      <c r="M35" s="41">
        <v>544</v>
      </c>
      <c r="N35" s="41">
        <v>1397</v>
      </c>
      <c r="O35" s="41">
        <v>2666</v>
      </c>
    </row>
    <row r="36" spans="1:15" x14ac:dyDescent="0.2">
      <c r="A36" s="56"/>
      <c r="B36" s="15" t="s">
        <v>12</v>
      </c>
      <c r="C36" s="16">
        <f t="shared" ref="C36:O36" si="3">C35/$O35</f>
        <v>7.8769692423105771E-3</v>
      </c>
      <c r="D36" s="16">
        <f t="shared" si="3"/>
        <v>2.2505626406601649E-3</v>
      </c>
      <c r="E36" s="16">
        <f t="shared" si="3"/>
        <v>3.0007501875468868E-3</v>
      </c>
      <c r="F36" s="16">
        <f>F35/$O35</f>
        <v>4.1260315078769693E-3</v>
      </c>
      <c r="G36" s="16">
        <f t="shared" si="3"/>
        <v>6.3765941485371342E-3</v>
      </c>
      <c r="H36" s="16">
        <f t="shared" si="3"/>
        <v>1.1627906976744186E-2</v>
      </c>
      <c r="I36" s="16">
        <f t="shared" si="3"/>
        <v>1.9879969992498126E-2</v>
      </c>
      <c r="J36" s="16">
        <f t="shared" si="3"/>
        <v>3.8259564891222807E-2</v>
      </c>
      <c r="K36" s="16">
        <f t="shared" si="3"/>
        <v>5.926481620405101E-2</v>
      </c>
      <c r="L36" s="16">
        <f t="shared" si="3"/>
        <v>0.11927981995498875</v>
      </c>
      <c r="M36" s="16">
        <f t="shared" si="3"/>
        <v>0.20405101275318829</v>
      </c>
      <c r="N36" s="16">
        <f t="shared" si="3"/>
        <v>0.52400600150037513</v>
      </c>
      <c r="O36" s="16">
        <f t="shared" si="3"/>
        <v>1</v>
      </c>
    </row>
    <row r="38" spans="1:15" ht="12.75" customHeight="1" x14ac:dyDescent="0.2">
      <c r="A38" s="54" t="s">
        <v>19</v>
      </c>
      <c r="B38" s="3" t="s">
        <v>21</v>
      </c>
      <c r="C38" s="36">
        <v>6</v>
      </c>
      <c r="D38" s="36">
        <v>5</v>
      </c>
      <c r="E38" s="36">
        <v>3</v>
      </c>
      <c r="F38" s="36">
        <v>8</v>
      </c>
      <c r="G38" s="36">
        <v>17</v>
      </c>
      <c r="H38" s="36">
        <v>22</v>
      </c>
      <c r="I38" s="36">
        <v>43</v>
      </c>
      <c r="J38" s="36">
        <v>93</v>
      </c>
      <c r="K38" s="36">
        <v>207</v>
      </c>
      <c r="L38" s="36">
        <v>383</v>
      </c>
      <c r="M38" s="36">
        <v>502</v>
      </c>
      <c r="N38" s="36">
        <v>817</v>
      </c>
      <c r="O38" s="37">
        <v>2106</v>
      </c>
    </row>
    <row r="39" spans="1:15" x14ac:dyDescent="0.2">
      <c r="A39" s="55"/>
      <c r="B39" s="3" t="s">
        <v>22</v>
      </c>
      <c r="C39" s="46">
        <v>21</v>
      </c>
      <c r="D39" s="46">
        <v>0</v>
      </c>
      <c r="E39" s="46">
        <v>0</v>
      </c>
      <c r="F39" s="46">
        <v>0</v>
      </c>
      <c r="G39" s="46">
        <v>0</v>
      </c>
      <c r="H39" s="46">
        <v>0</v>
      </c>
      <c r="I39" s="46">
        <v>0</v>
      </c>
      <c r="J39" s="38">
        <v>1</v>
      </c>
      <c r="K39" s="38">
        <v>1</v>
      </c>
      <c r="L39" s="38">
        <v>43</v>
      </c>
      <c r="M39" s="38">
        <v>246</v>
      </c>
      <c r="N39" s="38">
        <v>262</v>
      </c>
      <c r="O39" s="37">
        <v>574</v>
      </c>
    </row>
    <row r="40" spans="1:15" x14ac:dyDescent="0.2">
      <c r="A40" s="55"/>
      <c r="B40" s="3" t="s">
        <v>23</v>
      </c>
      <c r="C40" s="45">
        <v>17</v>
      </c>
      <c r="D40" s="45">
        <v>0</v>
      </c>
      <c r="E40" s="45">
        <v>0</v>
      </c>
      <c r="F40" s="45">
        <v>0</v>
      </c>
      <c r="G40" s="45">
        <v>0</v>
      </c>
      <c r="H40" s="45">
        <v>0</v>
      </c>
      <c r="I40" s="45">
        <v>0</v>
      </c>
      <c r="J40" s="45">
        <v>0</v>
      </c>
      <c r="K40" s="45">
        <v>0</v>
      </c>
      <c r="L40" s="36">
        <v>15</v>
      </c>
      <c r="M40" s="36">
        <v>41</v>
      </c>
      <c r="N40" s="36">
        <v>82</v>
      </c>
      <c r="O40" s="37">
        <v>155</v>
      </c>
    </row>
    <row r="41" spans="1:15" x14ac:dyDescent="0.2">
      <c r="A41" s="55"/>
      <c r="B41" s="3" t="s">
        <v>24</v>
      </c>
      <c r="C41" s="46">
        <v>0</v>
      </c>
      <c r="D41" s="38">
        <v>1</v>
      </c>
      <c r="E41" s="38">
        <v>3</v>
      </c>
      <c r="F41" s="46">
        <v>0</v>
      </c>
      <c r="G41" s="38">
        <v>5</v>
      </c>
      <c r="H41" s="38">
        <v>3</v>
      </c>
      <c r="I41" s="38">
        <v>4</v>
      </c>
      <c r="J41" s="38">
        <v>2</v>
      </c>
      <c r="K41" s="38">
        <v>5</v>
      </c>
      <c r="L41" s="38">
        <v>6</v>
      </c>
      <c r="M41" s="38">
        <v>19</v>
      </c>
      <c r="N41" s="38">
        <v>127</v>
      </c>
      <c r="O41" s="37">
        <v>175</v>
      </c>
    </row>
    <row r="42" spans="1:15" ht="13.5" thickBot="1" x14ac:dyDescent="0.25">
      <c r="A42" s="55"/>
      <c r="B42" s="9" t="s">
        <v>13</v>
      </c>
      <c r="C42" s="49">
        <v>0</v>
      </c>
      <c r="D42" s="49">
        <v>0</v>
      </c>
      <c r="E42" s="49">
        <v>0</v>
      </c>
      <c r="F42" s="49">
        <v>0</v>
      </c>
      <c r="G42" s="49">
        <v>0</v>
      </c>
      <c r="H42" s="42">
        <v>1</v>
      </c>
      <c r="I42" s="42">
        <v>1</v>
      </c>
      <c r="J42" s="42">
        <v>1</v>
      </c>
      <c r="K42" s="42">
        <v>4</v>
      </c>
      <c r="L42" s="42">
        <v>4</v>
      </c>
      <c r="M42" s="42">
        <v>15</v>
      </c>
      <c r="N42" s="42">
        <v>149</v>
      </c>
      <c r="O42" s="40">
        <v>175</v>
      </c>
    </row>
    <row r="43" spans="1:15" ht="13.5" thickTop="1" x14ac:dyDescent="0.2">
      <c r="A43" s="55"/>
      <c r="B43" s="13" t="s">
        <v>11</v>
      </c>
      <c r="C43" s="41">
        <v>44</v>
      </c>
      <c r="D43" s="41">
        <v>6</v>
      </c>
      <c r="E43" s="41">
        <v>6</v>
      </c>
      <c r="F43" s="41">
        <v>8</v>
      </c>
      <c r="G43" s="41">
        <v>22</v>
      </c>
      <c r="H43" s="41">
        <v>26</v>
      </c>
      <c r="I43" s="41">
        <v>48</v>
      </c>
      <c r="J43" s="41">
        <v>97</v>
      </c>
      <c r="K43" s="41">
        <v>217</v>
      </c>
      <c r="L43" s="41">
        <v>451</v>
      </c>
      <c r="M43" s="41">
        <v>823</v>
      </c>
      <c r="N43" s="41">
        <v>1437</v>
      </c>
      <c r="O43" s="41">
        <v>3185</v>
      </c>
    </row>
    <row r="44" spans="1:15" x14ac:dyDescent="0.2">
      <c r="A44" s="56"/>
      <c r="B44" s="15" t="s">
        <v>12</v>
      </c>
      <c r="C44" s="16">
        <f t="shared" ref="C44:O44" si="4">C43/$O43</f>
        <v>1.3814756671899528E-2</v>
      </c>
      <c r="D44" s="16">
        <f t="shared" si="4"/>
        <v>1.8838304552590266E-3</v>
      </c>
      <c r="E44" s="16">
        <f t="shared" si="4"/>
        <v>1.8838304552590266E-3</v>
      </c>
      <c r="F44" s="16">
        <f>F43/$O43</f>
        <v>2.511773940345369E-3</v>
      </c>
      <c r="G44" s="16">
        <f t="shared" si="4"/>
        <v>6.9073783359497641E-3</v>
      </c>
      <c r="H44" s="16">
        <f t="shared" si="4"/>
        <v>8.1632653061224497E-3</v>
      </c>
      <c r="I44" s="16">
        <f t="shared" si="4"/>
        <v>1.5070643642072213E-2</v>
      </c>
      <c r="J44" s="16">
        <f t="shared" si="4"/>
        <v>3.0455259026687598E-2</v>
      </c>
      <c r="K44" s="16">
        <f t="shared" si="4"/>
        <v>6.8131868131868126E-2</v>
      </c>
      <c r="L44" s="16">
        <f t="shared" si="4"/>
        <v>0.14160125588697017</v>
      </c>
      <c r="M44" s="16">
        <f t="shared" si="4"/>
        <v>0.25839874411302982</v>
      </c>
      <c r="N44" s="16">
        <f t="shared" si="4"/>
        <v>0.45117739403453688</v>
      </c>
      <c r="O44" s="16">
        <f t="shared" si="4"/>
        <v>1</v>
      </c>
    </row>
    <row r="46" spans="1:15" x14ac:dyDescent="0.2">
      <c r="A46" s="54" t="s">
        <v>20</v>
      </c>
      <c r="B46" s="3" t="s">
        <v>21</v>
      </c>
      <c r="C46" s="45">
        <v>0</v>
      </c>
      <c r="D46" s="45">
        <v>0</v>
      </c>
      <c r="E46" s="45">
        <v>0</v>
      </c>
      <c r="F46" s="45">
        <v>0</v>
      </c>
      <c r="G46" s="45">
        <v>1</v>
      </c>
      <c r="H46" s="45">
        <v>0</v>
      </c>
      <c r="I46" s="36">
        <v>1</v>
      </c>
      <c r="J46" s="36">
        <v>2</v>
      </c>
      <c r="K46" s="36">
        <v>2</v>
      </c>
      <c r="L46" s="36">
        <v>42</v>
      </c>
      <c r="M46" s="36">
        <v>183</v>
      </c>
      <c r="N46" s="36">
        <v>677</v>
      </c>
      <c r="O46" s="37">
        <v>908</v>
      </c>
    </row>
    <row r="47" spans="1:15" x14ac:dyDescent="0.2">
      <c r="A47" s="55"/>
      <c r="B47" s="3" t="s">
        <v>22</v>
      </c>
      <c r="C47" s="46">
        <v>0</v>
      </c>
      <c r="D47" s="46">
        <v>0</v>
      </c>
      <c r="E47" s="46">
        <v>0</v>
      </c>
      <c r="F47" s="46">
        <v>0</v>
      </c>
      <c r="G47" s="46">
        <v>0</v>
      </c>
      <c r="H47" s="46">
        <v>0</v>
      </c>
      <c r="I47" s="46">
        <v>0</v>
      </c>
      <c r="J47" s="46">
        <v>0</v>
      </c>
      <c r="K47" s="46">
        <v>0</v>
      </c>
      <c r="L47" s="46">
        <v>1</v>
      </c>
      <c r="M47" s="38">
        <v>12</v>
      </c>
      <c r="N47" s="38">
        <v>174</v>
      </c>
      <c r="O47" s="37">
        <v>187</v>
      </c>
    </row>
    <row r="48" spans="1:15" x14ac:dyDescent="0.2">
      <c r="A48" s="55"/>
      <c r="B48" s="3" t="s">
        <v>23</v>
      </c>
      <c r="C48" s="45">
        <v>0</v>
      </c>
      <c r="D48" s="45">
        <v>0</v>
      </c>
      <c r="E48" s="45">
        <v>0</v>
      </c>
      <c r="F48" s="45">
        <v>0</v>
      </c>
      <c r="G48" s="45">
        <v>0</v>
      </c>
      <c r="H48" s="45">
        <v>0</v>
      </c>
      <c r="I48" s="45">
        <v>0</v>
      </c>
      <c r="J48" s="45">
        <v>0</v>
      </c>
      <c r="K48" s="45">
        <v>0</v>
      </c>
      <c r="L48" s="45">
        <v>0</v>
      </c>
      <c r="M48" s="36">
        <v>1</v>
      </c>
      <c r="N48" s="36">
        <v>56</v>
      </c>
      <c r="O48" s="37">
        <v>57</v>
      </c>
    </row>
    <row r="49" spans="1:15" x14ac:dyDescent="0.2">
      <c r="A49" s="55"/>
      <c r="B49" s="3" t="s">
        <v>24</v>
      </c>
      <c r="C49" s="46">
        <v>0</v>
      </c>
      <c r="D49" s="46">
        <v>0</v>
      </c>
      <c r="E49" s="46">
        <v>0</v>
      </c>
      <c r="F49" s="46">
        <v>0</v>
      </c>
      <c r="G49" s="46">
        <v>0</v>
      </c>
      <c r="H49" s="46">
        <v>0</v>
      </c>
      <c r="I49" s="46">
        <v>3</v>
      </c>
      <c r="J49" s="38">
        <v>2</v>
      </c>
      <c r="K49" s="38">
        <v>5</v>
      </c>
      <c r="L49" s="38">
        <v>10</v>
      </c>
      <c r="M49" s="38">
        <v>13</v>
      </c>
      <c r="N49" s="38">
        <v>162</v>
      </c>
      <c r="O49" s="37">
        <v>195</v>
      </c>
    </row>
    <row r="50" spans="1:15" ht="13.5" thickBot="1" x14ac:dyDescent="0.25">
      <c r="A50" s="55"/>
      <c r="B50" s="9" t="s">
        <v>13</v>
      </c>
      <c r="C50" s="49">
        <v>0</v>
      </c>
      <c r="D50" s="49">
        <v>0</v>
      </c>
      <c r="E50" s="49">
        <v>0</v>
      </c>
      <c r="F50" s="49">
        <v>0</v>
      </c>
      <c r="G50" s="49">
        <v>0</v>
      </c>
      <c r="H50" s="49">
        <v>0</v>
      </c>
      <c r="I50" s="49">
        <v>0</v>
      </c>
      <c r="J50" s="49">
        <v>0</v>
      </c>
      <c r="K50" s="49">
        <v>0</v>
      </c>
      <c r="L50" s="49">
        <v>0</v>
      </c>
      <c r="M50" s="42">
        <v>11</v>
      </c>
      <c r="N50" s="42">
        <v>184</v>
      </c>
      <c r="O50" s="40">
        <v>195</v>
      </c>
    </row>
    <row r="51" spans="1:15" ht="13.5" thickTop="1" x14ac:dyDescent="0.2">
      <c r="A51" s="55"/>
      <c r="B51" s="13" t="s">
        <v>11</v>
      </c>
      <c r="C51" s="48">
        <v>0</v>
      </c>
      <c r="D51" s="48">
        <v>0</v>
      </c>
      <c r="E51" s="48">
        <v>0</v>
      </c>
      <c r="F51" s="48">
        <v>0</v>
      </c>
      <c r="G51" s="48">
        <v>1</v>
      </c>
      <c r="H51" s="48">
        <v>0</v>
      </c>
      <c r="I51" s="41">
        <v>4</v>
      </c>
      <c r="J51" s="41">
        <v>4</v>
      </c>
      <c r="K51" s="41">
        <v>7</v>
      </c>
      <c r="L51" s="41">
        <v>53</v>
      </c>
      <c r="M51" s="41">
        <v>220</v>
      </c>
      <c r="N51" s="41">
        <v>1253</v>
      </c>
      <c r="O51" s="41">
        <v>1542</v>
      </c>
    </row>
    <row r="52" spans="1:15" x14ac:dyDescent="0.2">
      <c r="A52" s="56"/>
      <c r="B52" s="15" t="s">
        <v>12</v>
      </c>
      <c r="C52" s="16">
        <f t="shared" ref="C52:O52" si="5">C51/$O51</f>
        <v>0</v>
      </c>
      <c r="D52" s="16">
        <f t="shared" si="5"/>
        <v>0</v>
      </c>
      <c r="E52" s="16">
        <f t="shared" si="5"/>
        <v>0</v>
      </c>
      <c r="F52" s="16">
        <f>F51/$O51</f>
        <v>0</v>
      </c>
      <c r="G52" s="16">
        <f t="shared" si="5"/>
        <v>6.485084306095979E-4</v>
      </c>
      <c r="H52" s="16">
        <f t="shared" si="5"/>
        <v>0</v>
      </c>
      <c r="I52" s="16">
        <f t="shared" si="5"/>
        <v>2.5940337224383916E-3</v>
      </c>
      <c r="J52" s="16">
        <f t="shared" si="5"/>
        <v>2.5940337224383916E-3</v>
      </c>
      <c r="K52" s="16">
        <f t="shared" si="5"/>
        <v>4.5395590142671858E-3</v>
      </c>
      <c r="L52" s="16">
        <f t="shared" si="5"/>
        <v>3.4370946822308693E-2</v>
      </c>
      <c r="M52" s="16">
        <f t="shared" si="5"/>
        <v>0.14267185473411154</v>
      </c>
      <c r="N52" s="16">
        <f t="shared" si="5"/>
        <v>0.8125810635538262</v>
      </c>
      <c r="O52" s="16">
        <f t="shared" si="5"/>
        <v>1</v>
      </c>
    </row>
    <row r="55" spans="1:15" x14ac:dyDescent="0.2">
      <c r="A55" s="50" t="s">
        <v>37</v>
      </c>
    </row>
    <row r="56" spans="1:15" x14ac:dyDescent="0.2">
      <c r="A56" s="35" t="s">
        <v>31</v>
      </c>
    </row>
  </sheetData>
  <mergeCells count="6">
    <mergeCell ref="A7:A12"/>
    <mergeCell ref="A46:A52"/>
    <mergeCell ref="A38:A44"/>
    <mergeCell ref="A30:A36"/>
    <mergeCell ref="A22:A28"/>
    <mergeCell ref="A14:A20"/>
  </mergeCells>
  <pageMargins left="0.70866141732283472" right="0.70866141732283472" top="0.35433070866141736" bottom="0.35433070866141736" header="0.31496062992125984" footer="0.31496062992125984"/>
  <pageSetup paperSize="9" scale="76" fitToHeight="2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F498187E037654B8D3937A38E02A2FD" ma:contentTypeVersion="17" ma:contentTypeDescription="Creare un nuovo documento." ma:contentTypeScope="" ma:versionID="492974233ff31a8eecbb7b14840b7c3c">
  <xsd:schema xmlns:xsd="http://www.w3.org/2001/XMLSchema" xmlns:xs="http://www.w3.org/2001/XMLSchema" xmlns:p="http://schemas.microsoft.com/office/2006/metadata/properties" xmlns:ns2="c0b7ca95-5017-4b63-b28a-4d61b820eb11" xmlns:ns3="8173dd29-dd5f-4470-ac3b-8d70fd93e610" targetNamespace="http://schemas.microsoft.com/office/2006/metadata/properties" ma:root="true" ma:fieldsID="7d1d0c225c6b5e715be6f308731c550b" ns2:_="" ns3:_="">
    <xsd:import namespace="c0b7ca95-5017-4b63-b28a-4d61b820eb11"/>
    <xsd:import namespace="8173dd29-dd5f-4470-ac3b-8d70fd93e6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_Flow_SignoffStatu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b7ca95-5017-4b63-b28a-4d61b820eb1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Tag immagine" ma:readOnly="false" ma:fieldId="{5cf76f15-5ced-4ddc-b409-7134ff3c332f}" ma:taxonomyMulti="true" ma:sspId="b96d6b56-9229-47fc-a629-c3c0cfd3ea3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23" nillable="true" ma:displayName="Stato consenso" ma:internalName="Stato_x0020_consenso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73dd29-dd5f-4470-ac3b-8d70fd93e610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02b086a6-9708-4241-9ed6-751dc066c8c9}" ma:internalName="TaxCatchAll" ma:showField="CatchAllData" ma:web="8173dd29-dd5f-4470-ac3b-8d70fd93e6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c0b7ca95-5017-4b63-b28a-4d61b820eb11" xsi:nil="true"/>
    <TaxCatchAll xmlns="8173dd29-dd5f-4470-ac3b-8d70fd93e610" xsi:nil="true"/>
    <lcf76f155ced4ddcb4097134ff3c332f xmlns="c0b7ca95-5017-4b63-b28a-4d61b820eb1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3427936-93BA-4EF4-BBBD-585D3733EC65}"/>
</file>

<file path=customXml/itemProps2.xml><?xml version="1.0" encoding="utf-8"?>
<ds:datastoreItem xmlns:ds="http://schemas.openxmlformats.org/officeDocument/2006/customXml" ds:itemID="{66B70D82-814B-45A7-8F77-FE00C7F37712}"/>
</file>

<file path=customXml/itemProps3.xml><?xml version="1.0" encoding="utf-8"?>
<ds:datastoreItem xmlns:ds="http://schemas.openxmlformats.org/officeDocument/2006/customXml" ds:itemID="{185BC88B-18F8-4C10-B634-5E662B8254B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5</vt:i4>
      </vt:variant>
    </vt:vector>
  </HeadingPairs>
  <TitlesOfParts>
    <vt:vector size="8" baseType="lpstr">
      <vt:lpstr>Flussi</vt:lpstr>
      <vt:lpstr>Variazione pendenti</vt:lpstr>
      <vt:lpstr>Stratigrafia pendenti</vt:lpstr>
      <vt:lpstr>Flussi!Area_stampa</vt:lpstr>
      <vt:lpstr>'Stratigrafia pendenti'!Area_stampa</vt:lpstr>
      <vt:lpstr>'Variazione pendenti'!Area_stampa</vt:lpstr>
      <vt:lpstr>Flussi!Titoli_stampa</vt:lpstr>
      <vt:lpstr>'Stratigrafia pendenti'!Titoli_stampa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2025-03-12T08:47:53Z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0x0101004F498187E037654B8D3937A38E02A2FD</vt:lpwstr>
  </property>
</Properties>
</file>