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marina.calanca\Documents\SMART WORKING\dati FOCUS\2025\20250205\241231MonitoraggioSIECIC\"/>
    </mc:Choice>
  </mc:AlternateContent>
  <xr:revisionPtr revIDLastSave="0" documentId="13_ncr:1_{7D40091B-5199-4281-8AA2-BD856C33AC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ggimi" sheetId="5" r:id="rId1"/>
    <sheet name="Flussi SIECIC" sheetId="2" r:id="rId2"/>
    <sheet name="Variazione pendenti SIEICIC" sheetId="3" r:id="rId3"/>
    <sheet name="Stratigrafia pendenti SIECIC" sheetId="16" r:id="rId4"/>
  </sheets>
  <definedNames>
    <definedName name="_xlnm._FilterDatabase" localSheetId="1" hidden="1">'Flussi SIECIC'!$A$6:$B$6</definedName>
    <definedName name="_xlnm._FilterDatabase" localSheetId="2" hidden="1">'Variazione pendenti SIEICIC'!$A$6:$F$6</definedName>
    <definedName name="_xlnm.Print_Area" localSheetId="1">'Flussi SIECIC'!$A$1:$I$82</definedName>
    <definedName name="_xlnm.Print_Area" localSheetId="2">'Variazione pendenti SIEICIC'!$A$1:$F$17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" l="1"/>
  <c r="G78" i="2"/>
  <c r="H78" i="2"/>
  <c r="G63" i="2"/>
  <c r="H63" i="2"/>
  <c r="G48" i="2"/>
  <c r="H48" i="2"/>
  <c r="H33" i="2"/>
  <c r="G18" i="2"/>
  <c r="H18" i="2"/>
  <c r="E33" i="2" l="1"/>
  <c r="F63" i="2"/>
  <c r="E63" i="2"/>
  <c r="E65" i="2" s="1"/>
  <c r="F78" i="2"/>
  <c r="E78" i="2"/>
  <c r="F48" i="2"/>
  <c r="E48" i="2"/>
  <c r="F33" i="2"/>
  <c r="F18" i="2"/>
  <c r="E18" i="2"/>
  <c r="D78" i="2"/>
  <c r="C80" i="2" s="1"/>
  <c r="C78" i="2"/>
  <c r="D63" i="2"/>
  <c r="C63" i="2"/>
  <c r="D48" i="2"/>
  <c r="C48" i="2"/>
  <c r="D33" i="2"/>
  <c r="C33" i="2"/>
  <c r="D18" i="2"/>
  <c r="C18" i="2"/>
  <c r="G80" i="2"/>
  <c r="G65" i="2"/>
  <c r="G50" i="2"/>
  <c r="G35" i="2"/>
  <c r="G20" i="2"/>
  <c r="F15" i="3"/>
  <c r="F13" i="3"/>
  <c r="F11" i="3"/>
  <c r="F9" i="3"/>
  <c r="F7" i="3"/>
  <c r="E35" i="2" l="1"/>
  <c r="E50" i="2"/>
  <c r="E20" i="2"/>
  <c r="C20" i="2"/>
  <c r="E80" i="2"/>
  <c r="C65" i="2"/>
  <c r="C50" i="2"/>
  <c r="C35" i="2"/>
</calcChain>
</file>

<file path=xl/sharedStrings.xml><?xml version="1.0" encoding="utf-8"?>
<sst xmlns="http://schemas.openxmlformats.org/spreadsheetml/2006/main" count="247" uniqueCount="72">
  <si>
    <t>Distretto di Genova</t>
  </si>
  <si>
    <t>Settore CIVILE - Area SIECIC</t>
  </si>
  <si>
    <t>Ufficio</t>
  </si>
  <si>
    <t>ESECUZIONI MOBILIARI</t>
  </si>
  <si>
    <t>ESECUZIONI IMMOBILIARI</t>
  </si>
  <si>
    <t>ISTANZE DI FALLIMENTO</t>
  </si>
  <si>
    <t>ALTRE PROCEDURE CONCORSUALI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</si>
  <si>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</si>
  <si>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Macro materia</t>
  </si>
  <si>
    <t>Tribunale Ordinario di Agrigento</t>
  </si>
  <si>
    <t>FALLIMENTI</t>
  </si>
  <si>
    <t>TOTALE AREA SIECIC</t>
  </si>
  <si>
    <t>Clearance rate</t>
  </si>
  <si>
    <t>Tribunale Ordinario di Marsala</t>
  </si>
  <si>
    <t>Tribunale Ordinario di Sciacca</t>
  </si>
  <si>
    <t>Variazione pendenti</t>
  </si>
  <si>
    <t>Tribunale Ordinario di Genova</t>
  </si>
  <si>
    <t>Tribunale Ordinario di Imperia</t>
  </si>
  <si>
    <t>Tribunale Ordinario di La Spezia</t>
  </si>
  <si>
    <t>Tribunale Ordinario di Savona</t>
  </si>
  <si>
    <t xml:space="preserve">Tribunale Ordinario di Massa </t>
  </si>
  <si>
    <t>Variazione</t>
  </si>
  <si>
    <t>Iscritti 
2022</t>
  </si>
  <si>
    <t>Definiti 2022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</si>
  <si>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</si>
  <si>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</si>
  <si>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</si>
  <si>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</si>
  <si>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</si>
  <si>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</si>
  <si>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Stratigrafia delle pendenze</t>
  </si>
  <si>
    <t>Totale</t>
  </si>
  <si>
    <t>FALLIMENTARE</t>
  </si>
  <si>
    <t>Totale AREA SIECIC</t>
  </si>
  <si>
    <t>Incidenza percentuale delle classi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</si>
  <si>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</si>
  <si>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</si>
  <si>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</si>
  <si>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</si>
  <si>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</si>
  <si>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</si>
  <si>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</si>
  <si>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</si>
  <si>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</si>
  <si>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</si>
  <si>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</si>
  <si>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</si>
  <si>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</si>
  <si>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</si>
  <si>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</si>
  <si>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</si>
  <si>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</si>
  <si>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</si>
  <si>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</si>
  <si>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</si>
  <si>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</si>
  <si>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</si>
  <si>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procedure di composizione della crisi da sovraindebitamento: concordato minore, liquidazione controllata, ristrutturazione debiti del consumatore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</si>
  <si>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</si>
  <si>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</si>
  <si>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Iscritti 2023</t>
  </si>
  <si>
    <t>Definiti 2023</t>
  </si>
  <si>
    <t>Fino al 2013</t>
  </si>
  <si>
    <t>Tribunale Ordinario di Massa</t>
  </si>
  <si>
    <t>Pendenti al 31/12/2021</t>
  </si>
  <si>
    <t>Anni 2022 - 31 dicembre 2024</t>
  </si>
  <si>
    <t>Iscritti
2024</t>
  </si>
  <si>
    <t>Definiti 2024</t>
  </si>
  <si>
    <t>Pendenti al 31/12/2024</t>
  </si>
  <si>
    <t>Pendenti al 31 dicembre 2024</t>
  </si>
  <si>
    <t>Ultimo aggiornamento del sistema di rilevazione avvenuto il 15 febbraio 2025.</t>
  </si>
  <si>
    <t>Fonte:Dipartimento per l'innovazione tecnologica della giustizia - Direzione Generale di Statistica e Analisi Organizzativa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</si>
</sst>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1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2">
    <xf numFmtId="0" fontId="0" fillId="0" borderId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0" fillId="0" borderId="0"/>
    <xf numFmtId="0" fontId="47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0" fillId="0" borderId="0"/>
    <xf numFmtId="0" fontId="1" fillId="0" borderId="0"/>
  </cellStyleXfs>
  <cellXfs count="58">
    <xf numFmtId="0" fontId="0" fillId="0" borderId="0" xfId="0"/>
    <xf numFmtId="0" fontId="39" fillId="0" borderId="0" xfId="1" applyFont="1"/>
    <xf numFmtId="0" fontId="40" fillId="0" borderId="0" xfId="1" applyFont="1"/>
    <xf numFmtId="0" fontId="38" fillId="0" borderId="0" xfId="1" applyFont="1"/>
    <xf numFmtId="0" fontId="42" fillId="0" borderId="0" xfId="1" applyFont="1"/>
    <xf numFmtId="0" fontId="42" fillId="0" borderId="1" xfId="1" applyFont="1" applyBorder="1" applyAlignment="1">
      <alignment vertical="center"/>
    </xf>
    <xf numFmtId="0" fontId="40" fillId="0" borderId="1" xfId="1" applyFont="1" applyBorder="1"/>
    <xf numFmtId="3" fontId="40" fillId="0" borderId="1" xfId="1" applyNumberFormat="1" applyFont="1" applyBorder="1"/>
    <xf numFmtId="0" fontId="43" fillId="0" borderId="3" xfId="1" applyFont="1" applyBorder="1"/>
    <xf numFmtId="3" fontId="42" fillId="0" borderId="3" xfId="1" applyNumberFormat="1" applyFont="1" applyBorder="1"/>
    <xf numFmtId="0" fontId="42" fillId="0" borderId="0" xfId="1" applyFont="1" applyAlignment="1">
      <alignment horizontal="left" vertical="center" wrapText="1"/>
    </xf>
    <xf numFmtId="0" fontId="44" fillId="0" borderId="0" xfId="1" applyFont="1"/>
    <xf numFmtId="3" fontId="40" fillId="0" borderId="0" xfId="1" applyNumberFormat="1" applyFont="1"/>
    <xf numFmtId="0" fontId="43" fillId="0" borderId="1" xfId="1" applyFont="1" applyBorder="1"/>
    <xf numFmtId="0" fontId="42" fillId="0" borderId="5" xfId="1" applyFont="1" applyBorder="1" applyAlignment="1">
      <alignment horizontal="right" vertical="center" wrapText="1"/>
    </xf>
    <xf numFmtId="0" fontId="42" fillId="0" borderId="1" xfId="1" applyFont="1" applyBorder="1" applyAlignment="1">
      <alignment vertical="center" wrapText="1"/>
    </xf>
    <xf numFmtId="0" fontId="44" fillId="0" borderId="1" xfId="1" applyFont="1" applyBorder="1" applyAlignment="1">
      <alignment vertical="center"/>
    </xf>
    <xf numFmtId="3" fontId="42" fillId="0" borderId="1" xfId="1" applyNumberFormat="1" applyFont="1" applyBorder="1" applyAlignment="1">
      <alignment horizontal="center" vertical="center"/>
    </xf>
    <xf numFmtId="3" fontId="42" fillId="0" borderId="5" xfId="1" applyNumberFormat="1" applyFont="1" applyBorder="1" applyAlignment="1">
      <alignment horizontal="center" vertical="center"/>
    </xf>
    <xf numFmtId="164" fontId="42" fillId="0" borderId="1" xfId="2" applyNumberFormat="1" applyFont="1" applyBorder="1" applyAlignment="1">
      <alignment horizontal="center" vertical="center"/>
    </xf>
    <xf numFmtId="0" fontId="40" fillId="0" borderId="0" xfId="1" applyFont="1" applyAlignment="1">
      <alignment vertical="center"/>
    </xf>
    <xf numFmtId="0" fontId="42" fillId="0" borderId="0" xfId="1" applyFont="1" applyAlignment="1">
      <alignment vertical="center" wrapText="1"/>
    </xf>
    <xf numFmtId="3" fontId="42" fillId="0" borderId="0" xfId="1" applyNumberFormat="1" applyFont="1" applyAlignment="1">
      <alignment horizontal="center"/>
    </xf>
    <xf numFmtId="164" fontId="42" fillId="0" borderId="0" xfId="2" applyNumberFormat="1" applyFont="1" applyBorder="1" applyAlignment="1">
      <alignment horizontal="center"/>
    </xf>
    <xf numFmtId="0" fontId="42" fillId="0" borderId="1" xfId="0" applyFont="1" applyBorder="1" applyAlignment="1">
      <alignment horizontal="right" vertical="center" wrapText="1"/>
    </xf>
    <xf numFmtId="0" fontId="42" fillId="0" borderId="0" xfId="0" applyFont="1"/>
    <xf numFmtId="0" fontId="40" fillId="0" borderId="3" xfId="1" applyFont="1" applyBorder="1"/>
    <xf numFmtId="3" fontId="40" fillId="0" borderId="3" xfId="1" applyNumberFormat="1" applyFont="1" applyBorder="1"/>
    <xf numFmtId="0" fontId="45" fillId="0" borderId="0" xfId="55" applyFont="1"/>
    <xf numFmtId="0" fontId="11" fillId="0" borderId="0" xfId="55"/>
    <xf numFmtId="0" fontId="38" fillId="0" borderId="0" xfId="55" applyFont="1"/>
    <xf numFmtId="0" fontId="38" fillId="0" borderId="1" xfId="55" applyFont="1" applyBorder="1"/>
    <xf numFmtId="0" fontId="11" fillId="0" borderId="1" xfId="55" applyBorder="1" applyAlignment="1">
      <alignment vertical="center"/>
    </xf>
    <xf numFmtId="0" fontId="11" fillId="0" borderId="1" xfId="55" applyBorder="1" applyAlignment="1">
      <alignment vertical="center" wrapText="1"/>
    </xf>
    <xf numFmtId="0" fontId="11" fillId="0" borderId="1" xfId="55" applyBorder="1" applyAlignment="1">
      <alignment horizontal="left" vertical="center" wrapText="1"/>
    </xf>
    <xf numFmtId="9" fontId="49" fillId="0" borderId="1" xfId="58" applyFont="1" applyBorder="1"/>
    <xf numFmtId="9" fontId="49" fillId="0" borderId="0" xfId="58" applyFont="1" applyBorder="1"/>
    <xf numFmtId="0" fontId="42" fillId="0" borderId="1" xfId="0" applyFont="1" applyBorder="1" applyAlignment="1">
      <alignment horizontal="center" vertical="center" wrapText="1"/>
    </xf>
    <xf numFmtId="0" fontId="42" fillId="0" borderId="0" xfId="68" applyFont="1"/>
    <xf numFmtId="0" fontId="11" fillId="0" borderId="0" xfId="55" applyAlignment="1">
      <alignment horizontal="left" vertical="center" wrapText="1"/>
    </xf>
    <xf numFmtId="0" fontId="42" fillId="0" borderId="1" xfId="1" applyFont="1" applyBorder="1" applyAlignment="1">
      <alignment horizontal="left" vertical="center" wrapText="1"/>
    </xf>
    <xf numFmtId="4" fontId="42" fillId="0" borderId="2" xfId="1" applyNumberFormat="1" applyFont="1" applyBorder="1" applyAlignment="1">
      <alignment horizontal="center" vertical="center"/>
    </xf>
    <xf numFmtId="4" fontId="42" fillId="0" borderId="4" xfId="1" applyNumberFormat="1" applyFont="1" applyBorder="1" applyAlignment="1">
      <alignment horizontal="center" vertical="center"/>
    </xf>
    <xf numFmtId="0" fontId="39" fillId="0" borderId="0" xfId="69" applyFont="1"/>
    <xf numFmtId="0" fontId="48" fillId="0" borderId="0" xfId="70" applyFont="1"/>
    <xf numFmtId="0" fontId="38" fillId="0" borderId="0" xfId="69" applyFont="1"/>
    <xf numFmtId="0" fontId="42" fillId="0" borderId="0" xfId="69" applyFont="1"/>
    <xf numFmtId="0" fontId="49" fillId="0" borderId="1" xfId="70" applyFont="1" applyBorder="1" applyAlignment="1">
      <alignment horizontal="center" vertical="center"/>
    </xf>
    <xf numFmtId="0" fontId="49" fillId="0" borderId="1" xfId="70" applyFont="1" applyBorder="1" applyAlignment="1">
      <alignment horizontal="center" vertical="center" wrapText="1"/>
    </xf>
    <xf numFmtId="0" fontId="49" fillId="0" borderId="1" xfId="70" quotePrefix="1" applyFont="1" applyBorder="1" applyAlignment="1">
      <alignment horizontal="center" vertical="center" wrapText="1"/>
    </xf>
    <xf numFmtId="0" fontId="49" fillId="0" borderId="6" xfId="70" applyFont="1" applyBorder="1" applyAlignment="1">
      <alignment horizontal="center" vertical="center" wrapText="1"/>
    </xf>
    <xf numFmtId="0" fontId="48" fillId="0" borderId="1" xfId="70" applyFont="1" applyBorder="1"/>
    <xf numFmtId="3" fontId="48" fillId="0" borderId="1" xfId="70" applyNumberFormat="1" applyFont="1" applyBorder="1"/>
    <xf numFmtId="0" fontId="49" fillId="0" borderId="5" xfId="70" applyFont="1" applyBorder="1" applyAlignment="1">
      <alignment horizontal="center" vertical="center" wrapText="1"/>
    </xf>
    <xf numFmtId="0" fontId="42" fillId="0" borderId="1" xfId="69" applyFont="1" applyBorder="1"/>
    <xf numFmtId="3" fontId="49" fillId="0" borderId="1" xfId="70" applyNumberFormat="1" applyFont="1" applyBorder="1"/>
    <xf numFmtId="0" fontId="49" fillId="0" borderId="3" xfId="70" applyFont="1" applyBorder="1" applyAlignment="1">
      <alignment horizontal="center" vertical="center" wrapText="1"/>
    </xf>
    <xf numFmtId="0" fontId="44" fillId="0" borderId="0" xfId="71" applyFont="1"/>
  </cellXfs>
  <cellStyles count="72">
    <cellStyle name="Normale" xfId="0" builtinId="0"/>
    <cellStyle name="Normale 2" xfId="1" xr:uid="{00000000-0005-0000-0000-000001000000}"/>
    <cellStyle name="Normale 2 2" xfId="3" xr:uid="{00000000-0005-0000-0000-000002000000}"/>
    <cellStyle name="Normale 2 2 10" xfId="21" xr:uid="{00000000-0005-0000-0000-000003000000}"/>
    <cellStyle name="Normale 2 2 11" xfId="23" xr:uid="{00000000-0005-0000-0000-000004000000}"/>
    <cellStyle name="Normale 2 2 12" xfId="26" xr:uid="{00000000-0005-0000-0000-000005000000}"/>
    <cellStyle name="Normale 2 2 13" xfId="29" xr:uid="{00000000-0005-0000-0000-000006000000}"/>
    <cellStyle name="Normale 2 2 13 2" xfId="37" xr:uid="{00000000-0005-0000-0000-000007000000}"/>
    <cellStyle name="Normale 2 2 14" xfId="31" xr:uid="{00000000-0005-0000-0000-000008000000}"/>
    <cellStyle name="Normale 2 2 15" xfId="33" xr:uid="{00000000-0005-0000-0000-000009000000}"/>
    <cellStyle name="Normale 2 2 16" xfId="35" xr:uid="{00000000-0005-0000-0000-00000A000000}"/>
    <cellStyle name="Normale 2 2 17" xfId="38" xr:uid="{00000000-0005-0000-0000-00000B000000}"/>
    <cellStyle name="Normale 2 2 18" xfId="40" xr:uid="{00000000-0005-0000-0000-00000C000000}"/>
    <cellStyle name="Normale 2 2 19" xfId="42" xr:uid="{00000000-0005-0000-0000-00000D000000}"/>
    <cellStyle name="Normale 2 2 2" xfId="5" xr:uid="{00000000-0005-0000-0000-00000E000000}"/>
    <cellStyle name="Normale 2 2 20" xfId="44" xr:uid="{00000000-0005-0000-0000-00000F000000}"/>
    <cellStyle name="Normale 2 2 21" xfId="46" xr:uid="{00000000-0005-0000-0000-000010000000}"/>
    <cellStyle name="Normale 2 2 22" xfId="48" xr:uid="{00000000-0005-0000-0000-000011000000}"/>
    <cellStyle name="Normale 2 2 23" xfId="50" xr:uid="{00000000-0005-0000-0000-000012000000}"/>
    <cellStyle name="Normale 2 2 24" xfId="52" xr:uid="{00000000-0005-0000-0000-000013000000}"/>
    <cellStyle name="Normale 2 2 25" xfId="54" xr:uid="{00000000-0005-0000-0000-000014000000}"/>
    <cellStyle name="Normale 2 2 26" xfId="56" xr:uid="{00000000-0005-0000-0000-000015000000}"/>
    <cellStyle name="Normale 2 2 27" xfId="59" xr:uid="{00000000-0005-0000-0000-000016000000}"/>
    <cellStyle name="Normale 2 2 28" xfId="61" xr:uid="{00000000-0005-0000-0000-000017000000}"/>
    <cellStyle name="Normale 2 2 29" xfId="62" xr:uid="{00000000-0005-0000-0000-000018000000}"/>
    <cellStyle name="Normale 2 2 3" xfId="7" xr:uid="{00000000-0005-0000-0000-000019000000}"/>
    <cellStyle name="Normale 2 2 30" xfId="63" xr:uid="{00000000-0005-0000-0000-00001A000000}"/>
    <cellStyle name="Normale 2 2 30 2" xfId="71" xr:uid="{5DC2F0C3-4A5A-487A-ABB1-5E7E12F0629E}"/>
    <cellStyle name="Normale 2 2 31" xfId="64" xr:uid="{00000000-0005-0000-0000-00001B000000}"/>
    <cellStyle name="Normale 2 2 32" xfId="65" xr:uid="{00000000-0005-0000-0000-00001C000000}"/>
    <cellStyle name="Normale 2 2 33" xfId="66" xr:uid="{E6D829FF-46B2-4843-A337-A4B1BAFCB853}"/>
    <cellStyle name="Normale 2 2 34" xfId="67" xr:uid="{3A6988DF-0966-4FC7-B119-EC90BBE582DD}"/>
    <cellStyle name="Normale 2 2 35" xfId="68" xr:uid="{31CF4D67-449B-4B53-A7EC-8B2CB15C1A78}"/>
    <cellStyle name="Normale 2 2 36" xfId="69" xr:uid="{70B39219-801B-4750-8091-BAE8511D9F01}"/>
    <cellStyle name="Normale 2 2 4" xfId="9" xr:uid="{00000000-0005-0000-0000-00001D000000}"/>
    <cellStyle name="Normale 2 2 5" xfId="11" xr:uid="{00000000-0005-0000-0000-00001E000000}"/>
    <cellStyle name="Normale 2 2 6" xfId="13" xr:uid="{00000000-0005-0000-0000-00001F000000}"/>
    <cellStyle name="Normale 2 2 7" xfId="15" xr:uid="{00000000-0005-0000-0000-000020000000}"/>
    <cellStyle name="Normale 2 2 8" xfId="17" xr:uid="{00000000-0005-0000-0000-000021000000}"/>
    <cellStyle name="Normale 2 2 9" xfId="19" xr:uid="{00000000-0005-0000-0000-000022000000}"/>
    <cellStyle name="Normale 2 2 9 2" xfId="24" xr:uid="{00000000-0005-0000-0000-000023000000}"/>
    <cellStyle name="Normale 2 2 9 3" xfId="27" xr:uid="{00000000-0005-0000-0000-000024000000}"/>
    <cellStyle name="Normale 3" xfId="55" xr:uid="{00000000-0005-0000-0000-000025000000}"/>
    <cellStyle name="Normale 4" xfId="60" xr:uid="{00000000-0005-0000-0000-000026000000}"/>
    <cellStyle name="Normale 5" xfId="70" xr:uid="{FD72DB89-E4AE-430C-8285-CF22867B10F0}"/>
    <cellStyle name="Percentuale" xfId="58" builtinId="5"/>
    <cellStyle name="Percentuale 2" xfId="2" xr:uid="{00000000-0005-0000-0000-000028000000}"/>
    <cellStyle name="Percentuale 2 2" xfId="4" xr:uid="{00000000-0005-0000-0000-000029000000}"/>
    <cellStyle name="Percentuale 2 2 10" xfId="22" xr:uid="{00000000-0005-0000-0000-00002A000000}"/>
    <cellStyle name="Percentuale 2 2 11" xfId="25" xr:uid="{00000000-0005-0000-0000-00002B000000}"/>
    <cellStyle name="Percentuale 2 2 12" xfId="28" xr:uid="{00000000-0005-0000-0000-00002C000000}"/>
    <cellStyle name="Percentuale 2 2 13" xfId="30" xr:uid="{00000000-0005-0000-0000-00002D000000}"/>
    <cellStyle name="Percentuale 2 2 14" xfId="32" xr:uid="{00000000-0005-0000-0000-00002E000000}"/>
    <cellStyle name="Percentuale 2 2 15" xfId="34" xr:uid="{00000000-0005-0000-0000-00002F000000}"/>
    <cellStyle name="Percentuale 2 2 16" xfId="36" xr:uid="{00000000-0005-0000-0000-000030000000}"/>
    <cellStyle name="Percentuale 2 2 17" xfId="39" xr:uid="{00000000-0005-0000-0000-000031000000}"/>
    <cellStyle name="Percentuale 2 2 18" xfId="41" xr:uid="{00000000-0005-0000-0000-000032000000}"/>
    <cellStyle name="Percentuale 2 2 19" xfId="43" xr:uid="{00000000-0005-0000-0000-000033000000}"/>
    <cellStyle name="Percentuale 2 2 2" xfId="6" xr:uid="{00000000-0005-0000-0000-000034000000}"/>
    <cellStyle name="Percentuale 2 2 20" xfId="45" xr:uid="{00000000-0005-0000-0000-000035000000}"/>
    <cellStyle name="Percentuale 2 2 21" xfId="47" xr:uid="{00000000-0005-0000-0000-000036000000}"/>
    <cellStyle name="Percentuale 2 2 22" xfId="49" xr:uid="{00000000-0005-0000-0000-000037000000}"/>
    <cellStyle name="Percentuale 2 2 23" xfId="51" xr:uid="{00000000-0005-0000-0000-000038000000}"/>
    <cellStyle name="Percentuale 2 2 24" xfId="53" xr:uid="{00000000-0005-0000-0000-000039000000}"/>
    <cellStyle name="Percentuale 2 2 3" xfId="8" xr:uid="{00000000-0005-0000-0000-00003A000000}"/>
    <cellStyle name="Percentuale 2 2 4" xfId="10" xr:uid="{00000000-0005-0000-0000-00003B000000}"/>
    <cellStyle name="Percentuale 2 2 5" xfId="12" xr:uid="{00000000-0005-0000-0000-00003C000000}"/>
    <cellStyle name="Percentuale 2 2 6" xfId="14" xr:uid="{00000000-0005-0000-0000-00003D000000}"/>
    <cellStyle name="Percentuale 2 2 7" xfId="16" xr:uid="{00000000-0005-0000-0000-00003E000000}"/>
    <cellStyle name="Percentuale 2 2 8" xfId="18" xr:uid="{00000000-0005-0000-0000-00003F000000}"/>
    <cellStyle name="Percentuale 2 2 9" xfId="20" xr:uid="{00000000-0005-0000-0000-000040000000}"/>
    <cellStyle name="Percentuale 3" xfId="57" xr:uid="{00000000-0005-0000-0000-000041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G10" sqref="G10"/>
    </sheetView>
  </sheetViews>
  <sheetFormatPr defaultColWidth="9.140625" defaultRowHeight="15" x14ac:dyDescent="0.25"/>
  <cols>
    <col min="1" max="1" width="51.7109375" style="29" customWidth="1"/>
    <col min="2" max="2" width="71" style="29" customWidth="1"/>
    <col min="3" max="16384" width="9.140625" style="29"/>
  </cols>
  <sheetData>
    <row r="1" spans="1:2" x14ac:dyDescent="0.25">
      <c r="A1" s="28" t="s">
        <v>35</v>
      </c>
    </row>
    <row r="2" spans="1:2" x14ac:dyDescent="0.25">
      <c r="A2" s="29" t="s">
        <v>36</v>
      </c>
      <c r="B2" s="29" t="s">
        <v>37</v>
      </c>
    </row>
    <row r="3" spans="1:2" x14ac:dyDescent="0.25">
      <c r="A3" s="29" t="s">
        <v>38</v>
      </c>
      <c r="B3" s="29" t="s">
        <v>39</v>
      </c>
    </row>
    <row r="4" spans="1:2" x14ac:dyDescent="0.25">
      <c r="A4" s="29" t="s">
        <v>40</v>
      </c>
      <c r="B4" s="29" t="s">
        <v>41</v>
      </c>
    </row>
    <row r="5" spans="1:2" x14ac:dyDescent="0.25">
      <c r="A5" s="29" t="s">
        <v>2</v>
      </c>
      <c r="B5" s="29" t="s">
        <v>42</v>
      </c>
    </row>
    <row r="6" spans="1:2" x14ac:dyDescent="0.25">
      <c r="A6" s="29" t="s">
        <v>43</v>
      </c>
      <c r="B6" s="29" t="s">
        <v>44</v>
      </c>
    </row>
    <row r="7" spans="1:2" x14ac:dyDescent="0.25">
      <c r="A7" s="29" t="s">
        <v>45</v>
      </c>
      <c r="B7" s="29" t="s">
        <v>46</v>
      </c>
    </row>
    <row r="8" spans="1:2" x14ac:dyDescent="0.25">
      <c r="A8" s="29" t="s">
        <v>47</v>
      </c>
      <c r="B8" s="29" t="s">
        <v>48</v>
      </c>
    </row>
    <row r="9" spans="1:2" x14ac:dyDescent="0.25">
      <c r="A9" s="29" t="s">
        <v>49</v>
      </c>
      <c r="B9" s="29" t="s">
        <v>50</v>
      </c>
    </row>
    <row r="11" spans="1:2" x14ac:dyDescent="0.25">
      <c r="A11" s="30" t="s">
        <v>51</v>
      </c>
    </row>
    <row r="12" spans="1:2" x14ac:dyDescent="0.25">
      <c r="A12" s="39" t="s">
        <v>52</v>
      </c>
      <c r="B12" s="39"/>
    </row>
    <row r="13" spans="1:2" x14ac:dyDescent="0.25">
      <c r="A13" s="39"/>
      <c r="B13" s="39"/>
    </row>
    <row r="14" spans="1:2" x14ac:dyDescent="0.25">
      <c r="A14" s="29" t="s">
        <v>53</v>
      </c>
    </row>
    <row r="16" spans="1:2" x14ac:dyDescent="0.25">
      <c r="A16" s="31" t="s">
        <v>54</v>
      </c>
      <c r="B16" s="31" t="s">
        <v>55</v>
      </c>
    </row>
    <row r="17" spans="1:2" ht="17.25" customHeight="1" x14ac:dyDescent="0.25">
      <c r="A17" s="32" t="s">
        <v>24</v>
      </c>
      <c r="B17" s="32" t="s">
        <v>56</v>
      </c>
    </row>
    <row r="18" spans="1:2" ht="30" x14ac:dyDescent="0.25">
      <c r="A18" s="32" t="s">
        <v>25</v>
      </c>
      <c r="B18" s="33" t="s">
        <v>57</v>
      </c>
    </row>
    <row r="19" spans="1:2" ht="45" x14ac:dyDescent="0.25">
      <c r="A19" s="32" t="s">
        <v>26</v>
      </c>
      <c r="B19" s="34" t="s">
        <v>58</v>
      </c>
    </row>
    <row r="20" spans="1:2" x14ac:dyDescent="0.25">
      <c r="A20" s="32" t="s">
        <v>27</v>
      </c>
      <c r="B20" s="32" t="s">
        <v>59</v>
      </c>
    </row>
    <row r="21" spans="1:2" ht="30" x14ac:dyDescent="0.25">
      <c r="A21" s="32" t="s">
        <v>28</v>
      </c>
      <c r="B21" s="33" t="s">
        <v>57</v>
      </c>
    </row>
    <row r="22" spans="1:2" ht="45" x14ac:dyDescent="0.25">
      <c r="A22" s="32" t="s">
        <v>29</v>
      </c>
      <c r="B22" s="34" t="s">
        <v>58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/>
  <dimension ref="A1:H83"/>
  <sheetViews>
    <sheetView showGridLines="0" zoomScale="80" zoomScaleNormal="80" workbookViewId="0">
      <selection activeCell="K74" sqref="K74"/>
    </sheetView>
  </sheetViews>
  <sheetFormatPr defaultColWidth="9.140625" defaultRowHeight="12.75" x14ac:dyDescent="0.2"/>
  <cols>
    <col min="1" max="1" width="19.42578125" style="4" customWidth="1"/>
    <col min="2" max="2" width="44" style="2" bestFit="1" customWidth="1"/>
    <col min="3" max="3" width="9.140625" style="2"/>
    <col min="4" max="4" width="9.140625" style="2" customWidth="1"/>
    <col min="5" max="5" width="9.140625" style="2"/>
    <col min="6" max="6" width="8.28515625" style="2" customWidth="1"/>
    <col min="7" max="7" width="9.140625" style="2"/>
    <col min="8" max="8" width="9.140625" style="2" customWidth="1"/>
    <col min="9" max="12" width="9.140625" style="2"/>
    <col min="13" max="13" width="44.85546875" style="2" bestFit="1" customWidth="1"/>
    <col min="14" max="14" width="41.85546875" style="2" bestFit="1" customWidth="1"/>
    <col min="15" max="16384" width="9.140625" style="2"/>
  </cols>
  <sheetData>
    <row r="1" spans="1:8" ht="15.75" x14ac:dyDescent="0.25">
      <c r="A1" s="1" t="s">
        <v>0</v>
      </c>
    </row>
    <row r="2" spans="1:8" ht="15" x14ac:dyDescent="0.25">
      <c r="A2" s="3" t="s">
        <v>7</v>
      </c>
    </row>
    <row r="3" spans="1:8" x14ac:dyDescent="0.2">
      <c r="A3" s="4" t="s">
        <v>1</v>
      </c>
    </row>
    <row r="4" spans="1:8" x14ac:dyDescent="0.2">
      <c r="A4" s="25" t="s">
        <v>65</v>
      </c>
    </row>
    <row r="6" spans="1:8" ht="25.5" x14ac:dyDescent="0.2">
      <c r="A6" s="5" t="s">
        <v>2</v>
      </c>
      <c r="B6" s="5" t="s">
        <v>8</v>
      </c>
      <c r="C6" s="24" t="s">
        <v>22</v>
      </c>
      <c r="D6" s="24" t="s">
        <v>23</v>
      </c>
      <c r="E6" s="24" t="s">
        <v>60</v>
      </c>
      <c r="F6" s="24" t="s">
        <v>61</v>
      </c>
      <c r="G6" s="24" t="s">
        <v>66</v>
      </c>
      <c r="H6" s="24" t="s">
        <v>67</v>
      </c>
    </row>
    <row r="7" spans="1:8" x14ac:dyDescent="0.2">
      <c r="A7" s="40" t="s">
        <v>16</v>
      </c>
      <c r="B7" s="6" t="s">
        <v>3</v>
      </c>
      <c r="C7" s="7">
        <v>4050</v>
      </c>
      <c r="D7" s="7">
        <v>4314</v>
      </c>
      <c r="E7" s="7">
        <v>3525</v>
      </c>
      <c r="F7" s="7">
        <v>3811</v>
      </c>
      <c r="G7" s="7">
        <v>4137</v>
      </c>
      <c r="H7" s="7">
        <v>4206</v>
      </c>
    </row>
    <row r="8" spans="1:8" x14ac:dyDescent="0.2">
      <c r="A8" s="40" t="s">
        <v>9</v>
      </c>
      <c r="B8" s="6" t="s">
        <v>4</v>
      </c>
      <c r="C8" s="7">
        <v>554</v>
      </c>
      <c r="D8" s="7">
        <v>927</v>
      </c>
      <c r="E8" s="7">
        <v>597</v>
      </c>
      <c r="F8" s="7">
        <v>898</v>
      </c>
      <c r="G8" s="7">
        <v>571</v>
      </c>
      <c r="H8" s="7">
        <v>870</v>
      </c>
    </row>
    <row r="9" spans="1:8" x14ac:dyDescent="0.2">
      <c r="A9" s="40" t="s">
        <v>9</v>
      </c>
      <c r="B9" s="6" t="s">
        <v>5</v>
      </c>
      <c r="C9" s="7">
        <v>139</v>
      </c>
      <c r="D9" s="7">
        <v>187</v>
      </c>
      <c r="E9" s="7">
        <v>1</v>
      </c>
      <c r="F9" s="7">
        <v>12</v>
      </c>
      <c r="G9" s="7">
        <v>0</v>
      </c>
      <c r="H9" s="7">
        <v>1</v>
      </c>
    </row>
    <row r="10" spans="1:8" x14ac:dyDescent="0.2">
      <c r="A10" s="40" t="s">
        <v>9</v>
      </c>
      <c r="B10" s="6" t="s">
        <v>10</v>
      </c>
      <c r="C10" s="7">
        <v>82</v>
      </c>
      <c r="D10" s="7">
        <v>141</v>
      </c>
      <c r="E10" s="7">
        <v>2</v>
      </c>
      <c r="F10" s="7">
        <v>130</v>
      </c>
      <c r="G10" s="7">
        <v>0</v>
      </c>
      <c r="H10" s="7">
        <v>145</v>
      </c>
    </row>
    <row r="11" spans="1:8" x14ac:dyDescent="0.2">
      <c r="A11" s="40" t="s">
        <v>9</v>
      </c>
      <c r="B11" s="6" t="s">
        <v>6</v>
      </c>
      <c r="C11" s="7">
        <v>31</v>
      </c>
      <c r="D11" s="7">
        <v>29</v>
      </c>
      <c r="E11" s="7">
        <v>3</v>
      </c>
      <c r="F11" s="7">
        <v>16</v>
      </c>
      <c r="G11" s="7">
        <v>0</v>
      </c>
      <c r="H11" s="7">
        <v>11</v>
      </c>
    </row>
    <row r="12" spans="1:8" x14ac:dyDescent="0.2">
      <c r="A12" s="40"/>
      <c r="B12" s="26" t="s">
        <v>24</v>
      </c>
      <c r="C12" s="27">
        <v>64</v>
      </c>
      <c r="D12" s="27">
        <v>32</v>
      </c>
      <c r="E12" s="27">
        <v>201</v>
      </c>
      <c r="F12" s="27">
        <v>186</v>
      </c>
      <c r="G12" s="27">
        <v>248</v>
      </c>
      <c r="H12" s="27">
        <v>226</v>
      </c>
    </row>
    <row r="13" spans="1:8" x14ac:dyDescent="0.2">
      <c r="A13" s="40"/>
      <c r="B13" s="26" t="s">
        <v>25</v>
      </c>
      <c r="C13" s="27">
        <v>18</v>
      </c>
      <c r="D13" s="27">
        <v>10</v>
      </c>
      <c r="E13" s="27">
        <v>66</v>
      </c>
      <c r="F13" s="27">
        <v>63</v>
      </c>
      <c r="G13" s="27">
        <v>92</v>
      </c>
      <c r="H13" s="27">
        <v>80</v>
      </c>
    </row>
    <row r="14" spans="1:8" x14ac:dyDescent="0.2">
      <c r="A14" s="40"/>
      <c r="B14" s="26" t="s">
        <v>26</v>
      </c>
      <c r="C14" s="27">
        <v>7</v>
      </c>
      <c r="D14" s="27">
        <v>2</v>
      </c>
      <c r="E14" s="27">
        <v>18</v>
      </c>
      <c r="F14" s="27">
        <v>20</v>
      </c>
      <c r="G14" s="27">
        <v>20</v>
      </c>
      <c r="H14" s="27">
        <v>14</v>
      </c>
    </row>
    <row r="15" spans="1:8" x14ac:dyDescent="0.2">
      <c r="A15" s="40"/>
      <c r="B15" s="26" t="s">
        <v>27</v>
      </c>
      <c r="C15" s="27">
        <v>18</v>
      </c>
      <c r="D15" s="27">
        <v>0</v>
      </c>
      <c r="E15" s="27">
        <v>105</v>
      </c>
      <c r="F15" s="27">
        <v>4</v>
      </c>
      <c r="G15" s="27">
        <v>137</v>
      </c>
      <c r="H15" s="27">
        <v>29</v>
      </c>
    </row>
    <row r="16" spans="1:8" x14ac:dyDescent="0.2">
      <c r="A16" s="40"/>
      <c r="B16" s="26" t="s">
        <v>28</v>
      </c>
      <c r="C16" s="27">
        <v>11</v>
      </c>
      <c r="D16" s="27">
        <v>0</v>
      </c>
      <c r="E16" s="27">
        <v>60</v>
      </c>
      <c r="F16" s="27">
        <v>1</v>
      </c>
      <c r="G16" s="27">
        <v>77</v>
      </c>
      <c r="H16" s="27">
        <v>0</v>
      </c>
    </row>
    <row r="17" spans="1:8" x14ac:dyDescent="0.2">
      <c r="A17" s="40"/>
      <c r="B17" s="26" t="s">
        <v>29</v>
      </c>
      <c r="C17" s="27">
        <v>1</v>
      </c>
      <c r="D17" s="27">
        <v>0</v>
      </c>
      <c r="E17" s="27">
        <v>21</v>
      </c>
      <c r="F17" s="27">
        <v>1</v>
      </c>
      <c r="G17" s="27">
        <v>13</v>
      </c>
      <c r="H17" s="27">
        <v>5</v>
      </c>
    </row>
    <row r="18" spans="1:8" x14ac:dyDescent="0.2">
      <c r="A18" s="40"/>
      <c r="B18" s="8" t="s">
        <v>11</v>
      </c>
      <c r="C18" s="9">
        <f t="shared" ref="C18:H18" si="0">SUM(C7:C17)</f>
        <v>4975</v>
      </c>
      <c r="D18" s="9">
        <f t="shared" si="0"/>
        <v>5642</v>
      </c>
      <c r="E18" s="9">
        <f t="shared" si="0"/>
        <v>4599</v>
      </c>
      <c r="F18" s="9">
        <f t="shared" si="0"/>
        <v>5142</v>
      </c>
      <c r="G18" s="9">
        <f t="shared" si="0"/>
        <v>5295</v>
      </c>
      <c r="H18" s="9">
        <f t="shared" si="0"/>
        <v>5587</v>
      </c>
    </row>
    <row r="19" spans="1:8" ht="7.15" customHeight="1" x14ac:dyDescent="0.2">
      <c r="A19" s="10"/>
      <c r="B19" s="11"/>
      <c r="C19" s="12"/>
      <c r="D19" s="12"/>
      <c r="E19" s="12"/>
      <c r="F19" s="12"/>
      <c r="G19" s="12"/>
      <c r="H19" s="12"/>
    </row>
    <row r="20" spans="1:8" ht="13.5" customHeight="1" x14ac:dyDescent="0.2">
      <c r="A20" s="10"/>
      <c r="B20" s="13" t="s">
        <v>12</v>
      </c>
      <c r="C20" s="41">
        <f>D18/C18</f>
        <v>1.134070351758794</v>
      </c>
      <c r="D20" s="42"/>
      <c r="E20" s="41">
        <f>F18/E18</f>
        <v>1.1180691454664058</v>
      </c>
      <c r="F20" s="42"/>
      <c r="G20" s="41">
        <f>H18/G18</f>
        <v>1.0551463644948065</v>
      </c>
      <c r="H20" s="42"/>
    </row>
    <row r="21" spans="1:8" x14ac:dyDescent="0.2">
      <c r="C21" s="12"/>
      <c r="D21" s="12"/>
      <c r="E21" s="12"/>
      <c r="F21" s="12"/>
      <c r="G21" s="12"/>
      <c r="H21" s="12"/>
    </row>
    <row r="22" spans="1:8" x14ac:dyDescent="0.2">
      <c r="A22" s="40" t="s">
        <v>17</v>
      </c>
      <c r="B22" s="6" t="s">
        <v>3</v>
      </c>
      <c r="C22" s="7">
        <v>873</v>
      </c>
      <c r="D22" s="7">
        <v>891</v>
      </c>
      <c r="E22" s="7">
        <v>973</v>
      </c>
      <c r="F22" s="7">
        <v>1034</v>
      </c>
      <c r="G22" s="7">
        <v>1091</v>
      </c>
      <c r="H22" s="7">
        <v>1026</v>
      </c>
    </row>
    <row r="23" spans="1:8" x14ac:dyDescent="0.2">
      <c r="A23" s="40" t="s">
        <v>13</v>
      </c>
      <c r="B23" s="6" t="s">
        <v>4</v>
      </c>
      <c r="C23" s="7">
        <v>159</v>
      </c>
      <c r="D23" s="7">
        <v>277</v>
      </c>
      <c r="E23" s="7">
        <v>173</v>
      </c>
      <c r="F23" s="7">
        <v>256</v>
      </c>
      <c r="G23" s="7">
        <v>154</v>
      </c>
      <c r="H23" s="7">
        <v>212</v>
      </c>
    </row>
    <row r="24" spans="1:8" x14ac:dyDescent="0.2">
      <c r="A24" s="40" t="s">
        <v>13</v>
      </c>
      <c r="B24" s="6" t="s">
        <v>5</v>
      </c>
      <c r="C24" s="7">
        <v>15</v>
      </c>
      <c r="D24" s="7">
        <v>26</v>
      </c>
      <c r="E24" s="7">
        <v>0</v>
      </c>
      <c r="F24" s="7">
        <v>1</v>
      </c>
      <c r="G24" s="7">
        <v>0</v>
      </c>
      <c r="H24" s="7">
        <v>0</v>
      </c>
    </row>
    <row r="25" spans="1:8" x14ac:dyDescent="0.2">
      <c r="A25" s="40" t="s">
        <v>13</v>
      </c>
      <c r="B25" s="6" t="s">
        <v>10</v>
      </c>
      <c r="C25" s="7">
        <v>10</v>
      </c>
      <c r="D25" s="7">
        <v>52</v>
      </c>
      <c r="E25" s="7">
        <v>1</v>
      </c>
      <c r="F25" s="7">
        <v>31</v>
      </c>
      <c r="G25" s="7">
        <v>0</v>
      </c>
      <c r="H25" s="7">
        <v>24</v>
      </c>
    </row>
    <row r="26" spans="1:8" x14ac:dyDescent="0.2">
      <c r="A26" s="40" t="s">
        <v>13</v>
      </c>
      <c r="B26" s="6" t="s">
        <v>6</v>
      </c>
      <c r="C26" s="7">
        <v>2</v>
      </c>
      <c r="D26" s="7">
        <v>2</v>
      </c>
      <c r="E26" s="7">
        <v>1</v>
      </c>
      <c r="F26" s="7">
        <v>2</v>
      </c>
      <c r="G26" s="7">
        <v>0</v>
      </c>
      <c r="H26" s="7">
        <v>2</v>
      </c>
    </row>
    <row r="27" spans="1:8" x14ac:dyDescent="0.2">
      <c r="A27" s="40"/>
      <c r="B27" s="26" t="s">
        <v>24</v>
      </c>
      <c r="C27" s="27">
        <v>6</v>
      </c>
      <c r="D27" s="27">
        <v>0</v>
      </c>
      <c r="E27" s="27">
        <v>23</v>
      </c>
      <c r="F27" s="27">
        <v>21</v>
      </c>
      <c r="G27" s="27">
        <v>20</v>
      </c>
      <c r="H27" s="27">
        <v>17</v>
      </c>
    </row>
    <row r="28" spans="1:8" x14ac:dyDescent="0.2">
      <c r="A28" s="40"/>
      <c r="B28" s="26" t="s">
        <v>25</v>
      </c>
      <c r="C28" s="27">
        <v>2</v>
      </c>
      <c r="D28" s="27">
        <v>1</v>
      </c>
      <c r="E28" s="27">
        <v>10</v>
      </c>
      <c r="F28" s="27">
        <v>9</v>
      </c>
      <c r="G28" s="27">
        <v>9</v>
      </c>
      <c r="H28" s="27">
        <v>7</v>
      </c>
    </row>
    <row r="29" spans="1:8" x14ac:dyDescent="0.2">
      <c r="A29" s="40"/>
      <c r="B29" s="26" t="s">
        <v>26</v>
      </c>
      <c r="C29" s="27"/>
      <c r="D29" s="27"/>
      <c r="E29" s="27"/>
      <c r="F29" s="27"/>
      <c r="G29" s="27">
        <v>4</v>
      </c>
      <c r="H29" s="27">
        <v>3</v>
      </c>
    </row>
    <row r="30" spans="1:8" x14ac:dyDescent="0.2">
      <c r="A30" s="40"/>
      <c r="B30" s="26" t="s">
        <v>27</v>
      </c>
      <c r="C30" s="27"/>
      <c r="D30" s="27"/>
      <c r="E30" s="27">
        <v>5</v>
      </c>
      <c r="F30" s="27">
        <v>0</v>
      </c>
      <c r="G30" s="27">
        <v>4</v>
      </c>
      <c r="H30" s="27">
        <v>1</v>
      </c>
    </row>
    <row r="31" spans="1:8" x14ac:dyDescent="0.2">
      <c r="A31" s="40"/>
      <c r="B31" s="26" t="s">
        <v>28</v>
      </c>
      <c r="C31" s="27"/>
      <c r="D31" s="27"/>
      <c r="E31" s="27">
        <v>5</v>
      </c>
      <c r="F31" s="27">
        <v>0</v>
      </c>
      <c r="G31" s="27">
        <v>6</v>
      </c>
      <c r="H31" s="27">
        <v>0</v>
      </c>
    </row>
    <row r="32" spans="1:8" x14ac:dyDescent="0.2">
      <c r="A32" s="40"/>
      <c r="B32" s="26" t="s">
        <v>29</v>
      </c>
      <c r="C32" s="27">
        <v>2</v>
      </c>
      <c r="D32" s="27">
        <v>0</v>
      </c>
      <c r="E32" s="27">
        <v>0</v>
      </c>
      <c r="F32" s="27">
        <v>1</v>
      </c>
      <c r="G32" s="27">
        <v>1</v>
      </c>
      <c r="H32" s="27">
        <v>0</v>
      </c>
    </row>
    <row r="33" spans="1:8" x14ac:dyDescent="0.2">
      <c r="A33" s="40"/>
      <c r="B33" s="8" t="s">
        <v>11</v>
      </c>
      <c r="C33" s="9">
        <f t="shared" ref="C33:F33" si="1">SUM(C22:C32)</f>
        <v>1069</v>
      </c>
      <c r="D33" s="9">
        <f t="shared" si="1"/>
        <v>1249</v>
      </c>
      <c r="E33" s="9">
        <f t="shared" si="1"/>
        <v>1191</v>
      </c>
      <c r="F33" s="9">
        <f t="shared" si="1"/>
        <v>1355</v>
      </c>
      <c r="G33" s="9">
        <f>SUM(G22:G32)</f>
        <v>1289</v>
      </c>
      <c r="H33" s="9">
        <f>SUM(H22:H32)</f>
        <v>1292</v>
      </c>
    </row>
    <row r="34" spans="1:8" ht="7.15" customHeight="1" x14ac:dyDescent="0.2">
      <c r="A34" s="10"/>
      <c r="B34" s="11"/>
      <c r="C34" s="12"/>
      <c r="D34" s="12"/>
      <c r="E34" s="12"/>
      <c r="F34" s="12"/>
      <c r="G34" s="12"/>
      <c r="H34" s="12"/>
    </row>
    <row r="35" spans="1:8" x14ac:dyDescent="0.2">
      <c r="A35" s="10"/>
      <c r="B35" s="13" t="s">
        <v>12</v>
      </c>
      <c r="C35" s="41">
        <f>D33/C33</f>
        <v>1.1683816651075771</v>
      </c>
      <c r="D35" s="42"/>
      <c r="E35" s="41">
        <f>F33/E33</f>
        <v>1.1376994122586062</v>
      </c>
      <c r="F35" s="42"/>
      <c r="G35" s="41">
        <f>H33/G33</f>
        <v>1.0023273855702095</v>
      </c>
      <c r="H35" s="42"/>
    </row>
    <row r="36" spans="1:8" x14ac:dyDescent="0.2">
      <c r="C36" s="12"/>
      <c r="D36" s="12"/>
      <c r="E36" s="12"/>
      <c r="F36" s="12"/>
      <c r="G36" s="12"/>
      <c r="H36" s="12"/>
    </row>
    <row r="37" spans="1:8" x14ac:dyDescent="0.2">
      <c r="A37" s="40" t="s">
        <v>18</v>
      </c>
      <c r="B37" s="6" t="s">
        <v>3</v>
      </c>
      <c r="C37" s="7">
        <v>886</v>
      </c>
      <c r="D37" s="7">
        <v>884</v>
      </c>
      <c r="E37" s="7">
        <v>829</v>
      </c>
      <c r="F37" s="7">
        <v>780</v>
      </c>
      <c r="G37" s="7">
        <v>1044</v>
      </c>
      <c r="H37" s="7">
        <v>929</v>
      </c>
    </row>
    <row r="38" spans="1:8" x14ac:dyDescent="0.2">
      <c r="A38" s="40"/>
      <c r="B38" s="6" t="s">
        <v>4</v>
      </c>
      <c r="C38" s="7">
        <v>96</v>
      </c>
      <c r="D38" s="7">
        <v>148</v>
      </c>
      <c r="E38" s="7">
        <v>128</v>
      </c>
      <c r="F38" s="7">
        <v>158</v>
      </c>
      <c r="G38" s="7">
        <v>114</v>
      </c>
      <c r="H38" s="7">
        <v>155</v>
      </c>
    </row>
    <row r="39" spans="1:8" x14ac:dyDescent="0.2">
      <c r="A39" s="40"/>
      <c r="B39" s="6" t="s">
        <v>5</v>
      </c>
      <c r="C39" s="7">
        <v>35</v>
      </c>
      <c r="D39" s="7">
        <v>68</v>
      </c>
      <c r="E39" s="7">
        <v>0</v>
      </c>
      <c r="F39" s="7">
        <v>6</v>
      </c>
      <c r="G39" s="7">
        <v>0</v>
      </c>
      <c r="H39" s="7">
        <v>0</v>
      </c>
    </row>
    <row r="40" spans="1:8" x14ac:dyDescent="0.2">
      <c r="A40" s="40"/>
      <c r="B40" s="6" t="s">
        <v>10</v>
      </c>
      <c r="C40" s="7">
        <v>16</v>
      </c>
      <c r="D40" s="7">
        <v>26</v>
      </c>
      <c r="E40" s="7">
        <v>3</v>
      </c>
      <c r="F40" s="7">
        <v>51</v>
      </c>
      <c r="G40" s="7">
        <v>0</v>
      </c>
      <c r="H40" s="7">
        <v>33</v>
      </c>
    </row>
    <row r="41" spans="1:8" x14ac:dyDescent="0.2">
      <c r="A41" s="40"/>
      <c r="B41" s="6" t="s">
        <v>6</v>
      </c>
      <c r="C41" s="7">
        <v>10</v>
      </c>
      <c r="D41" s="7">
        <v>21</v>
      </c>
      <c r="E41" s="7">
        <v>0</v>
      </c>
      <c r="F41" s="7">
        <v>25</v>
      </c>
      <c r="G41" s="7">
        <v>0</v>
      </c>
      <c r="H41" s="7">
        <v>29</v>
      </c>
    </row>
    <row r="42" spans="1:8" x14ac:dyDescent="0.2">
      <c r="A42" s="40"/>
      <c r="B42" s="26" t="s">
        <v>24</v>
      </c>
      <c r="C42" s="27">
        <v>11</v>
      </c>
      <c r="D42" s="27">
        <v>1</v>
      </c>
      <c r="E42" s="27">
        <v>63</v>
      </c>
      <c r="F42" s="27">
        <v>48</v>
      </c>
      <c r="G42" s="27">
        <v>78</v>
      </c>
      <c r="H42" s="27">
        <v>76</v>
      </c>
    </row>
    <row r="43" spans="1:8" x14ac:dyDescent="0.2">
      <c r="A43" s="40"/>
      <c r="B43" s="26" t="s">
        <v>25</v>
      </c>
      <c r="C43" s="27">
        <v>15</v>
      </c>
      <c r="D43" s="27">
        <v>9</v>
      </c>
      <c r="E43" s="27">
        <v>38</v>
      </c>
      <c r="F43" s="27">
        <v>30</v>
      </c>
      <c r="G43" s="27">
        <v>42</v>
      </c>
      <c r="H43" s="27">
        <v>45</v>
      </c>
    </row>
    <row r="44" spans="1:8" x14ac:dyDescent="0.2">
      <c r="A44" s="40"/>
      <c r="B44" s="26" t="s">
        <v>26</v>
      </c>
      <c r="C44" s="27">
        <v>3</v>
      </c>
      <c r="D44" s="27">
        <v>1</v>
      </c>
      <c r="E44" s="27">
        <v>9</v>
      </c>
      <c r="F44" s="27">
        <v>8</v>
      </c>
      <c r="G44" s="27">
        <v>11</v>
      </c>
      <c r="H44" s="27">
        <v>10</v>
      </c>
    </row>
    <row r="45" spans="1:8" x14ac:dyDescent="0.2">
      <c r="A45" s="40"/>
      <c r="B45" s="26" t="s">
        <v>27</v>
      </c>
      <c r="C45" s="27"/>
      <c r="D45" s="27"/>
      <c r="E45" s="27">
        <v>32</v>
      </c>
      <c r="F45" s="27">
        <v>0</v>
      </c>
      <c r="G45" s="27">
        <v>33</v>
      </c>
      <c r="H45" s="27">
        <v>2</v>
      </c>
    </row>
    <row r="46" spans="1:8" x14ac:dyDescent="0.2">
      <c r="A46" s="40"/>
      <c r="B46" s="26" t="s">
        <v>28</v>
      </c>
      <c r="C46" s="27">
        <v>6</v>
      </c>
      <c r="D46" s="27">
        <v>0</v>
      </c>
      <c r="E46" s="27">
        <v>28</v>
      </c>
      <c r="F46" s="27">
        <v>0</v>
      </c>
      <c r="G46" s="27">
        <v>39</v>
      </c>
      <c r="H46" s="27">
        <v>0</v>
      </c>
    </row>
    <row r="47" spans="1:8" x14ac:dyDescent="0.2">
      <c r="A47" s="40"/>
      <c r="B47" s="26" t="s">
        <v>29</v>
      </c>
      <c r="C47" s="27">
        <v>7</v>
      </c>
      <c r="D47" s="27">
        <v>2</v>
      </c>
      <c r="E47" s="27">
        <v>23</v>
      </c>
      <c r="F47" s="27">
        <v>22</v>
      </c>
      <c r="G47" s="27">
        <v>35</v>
      </c>
      <c r="H47" s="27">
        <v>23</v>
      </c>
    </row>
    <row r="48" spans="1:8" x14ac:dyDescent="0.2">
      <c r="A48" s="40"/>
      <c r="B48" s="8" t="s">
        <v>11</v>
      </c>
      <c r="C48" s="9">
        <f t="shared" ref="C48:H48" si="2">SUM(C37:C47)</f>
        <v>1085</v>
      </c>
      <c r="D48" s="9">
        <f t="shared" si="2"/>
        <v>1160</v>
      </c>
      <c r="E48" s="9">
        <f t="shared" si="2"/>
        <v>1153</v>
      </c>
      <c r="F48" s="9">
        <f t="shared" si="2"/>
        <v>1128</v>
      </c>
      <c r="G48" s="9">
        <f t="shared" si="2"/>
        <v>1396</v>
      </c>
      <c r="H48" s="9">
        <f t="shared" si="2"/>
        <v>1302</v>
      </c>
    </row>
    <row r="49" spans="1:8" ht="7.15" customHeight="1" x14ac:dyDescent="0.2">
      <c r="A49" s="10"/>
      <c r="B49" s="11"/>
      <c r="C49" s="12"/>
      <c r="D49" s="12"/>
      <c r="E49" s="12"/>
      <c r="F49" s="12"/>
      <c r="G49" s="12"/>
      <c r="H49" s="12"/>
    </row>
    <row r="50" spans="1:8" x14ac:dyDescent="0.2">
      <c r="A50" s="10"/>
      <c r="B50" s="13" t="s">
        <v>12</v>
      </c>
      <c r="C50" s="41">
        <f>D48/C48</f>
        <v>1.0691244239631337</v>
      </c>
      <c r="D50" s="42"/>
      <c r="E50" s="41">
        <f>F48/E48</f>
        <v>0.9783174327840416</v>
      </c>
      <c r="F50" s="42"/>
      <c r="G50" s="41">
        <f>H48/G48</f>
        <v>0.93266475644699143</v>
      </c>
      <c r="H50" s="42"/>
    </row>
    <row r="51" spans="1:8" x14ac:dyDescent="0.2">
      <c r="C51" s="12"/>
      <c r="D51" s="12"/>
      <c r="E51" s="12"/>
      <c r="F51" s="12"/>
      <c r="G51" s="12"/>
      <c r="H51" s="12"/>
    </row>
    <row r="52" spans="1:8" x14ac:dyDescent="0.2">
      <c r="A52" s="40" t="s">
        <v>20</v>
      </c>
      <c r="B52" s="6" t="s">
        <v>3</v>
      </c>
      <c r="C52" s="7">
        <v>890</v>
      </c>
      <c r="D52" s="7">
        <v>957</v>
      </c>
      <c r="E52" s="7">
        <v>894</v>
      </c>
      <c r="F52" s="7">
        <v>867</v>
      </c>
      <c r="G52" s="7">
        <v>943</v>
      </c>
      <c r="H52" s="7">
        <v>942</v>
      </c>
    </row>
    <row r="53" spans="1:8" x14ac:dyDescent="0.2">
      <c r="A53" s="40" t="s">
        <v>14</v>
      </c>
      <c r="B53" s="6" t="s">
        <v>4</v>
      </c>
      <c r="C53" s="7">
        <v>114</v>
      </c>
      <c r="D53" s="7">
        <v>188</v>
      </c>
      <c r="E53" s="7">
        <v>166</v>
      </c>
      <c r="F53" s="7">
        <v>178</v>
      </c>
      <c r="G53" s="7">
        <v>154</v>
      </c>
      <c r="H53" s="7">
        <v>197</v>
      </c>
    </row>
    <row r="54" spans="1:8" x14ac:dyDescent="0.2">
      <c r="A54" s="40" t="s">
        <v>14</v>
      </c>
      <c r="B54" s="6" t="s">
        <v>5</v>
      </c>
      <c r="C54" s="7">
        <v>41</v>
      </c>
      <c r="D54" s="7">
        <v>114</v>
      </c>
      <c r="E54" s="7">
        <v>1</v>
      </c>
      <c r="F54" s="7">
        <v>11</v>
      </c>
      <c r="G54" s="7">
        <v>0</v>
      </c>
      <c r="H54" s="7">
        <v>4</v>
      </c>
    </row>
    <row r="55" spans="1:8" x14ac:dyDescent="0.2">
      <c r="A55" s="40" t="s">
        <v>14</v>
      </c>
      <c r="B55" s="6" t="s">
        <v>10</v>
      </c>
      <c r="C55" s="7">
        <v>33</v>
      </c>
      <c r="D55" s="7">
        <v>33</v>
      </c>
      <c r="E55" s="7">
        <v>7</v>
      </c>
      <c r="F55" s="7">
        <v>18</v>
      </c>
      <c r="G55" s="7">
        <v>2</v>
      </c>
      <c r="H55" s="7">
        <v>43</v>
      </c>
    </row>
    <row r="56" spans="1:8" x14ac:dyDescent="0.2">
      <c r="A56" s="40" t="s">
        <v>14</v>
      </c>
      <c r="B56" s="6" t="s">
        <v>6</v>
      </c>
      <c r="C56" s="7">
        <v>10</v>
      </c>
      <c r="D56" s="7">
        <v>19</v>
      </c>
      <c r="E56" s="7">
        <v>0</v>
      </c>
      <c r="F56" s="7">
        <v>8</v>
      </c>
      <c r="G56" s="7">
        <v>0</v>
      </c>
      <c r="H56" s="7">
        <v>6</v>
      </c>
    </row>
    <row r="57" spans="1:8" x14ac:dyDescent="0.2">
      <c r="A57" s="40"/>
      <c r="B57" s="26" t="s">
        <v>24</v>
      </c>
      <c r="C57" s="27">
        <v>34</v>
      </c>
      <c r="D57" s="27">
        <v>10</v>
      </c>
      <c r="E57" s="27">
        <v>77</v>
      </c>
      <c r="F57" s="27">
        <v>54</v>
      </c>
      <c r="G57" s="27">
        <v>90</v>
      </c>
      <c r="H57" s="27">
        <v>97</v>
      </c>
    </row>
    <row r="58" spans="1:8" x14ac:dyDescent="0.2">
      <c r="A58" s="40"/>
      <c r="B58" s="26" t="s">
        <v>25</v>
      </c>
      <c r="C58" s="27">
        <v>4</v>
      </c>
      <c r="D58" s="27">
        <v>1</v>
      </c>
      <c r="E58" s="27">
        <v>6</v>
      </c>
      <c r="F58" s="27">
        <v>4</v>
      </c>
      <c r="G58" s="27">
        <v>10</v>
      </c>
      <c r="H58" s="27">
        <v>6</v>
      </c>
    </row>
    <row r="59" spans="1:8" x14ac:dyDescent="0.2">
      <c r="A59" s="40"/>
      <c r="B59" s="26" t="s">
        <v>26</v>
      </c>
      <c r="C59" s="27">
        <v>3</v>
      </c>
      <c r="D59" s="27">
        <v>1</v>
      </c>
      <c r="E59" s="27">
        <v>14</v>
      </c>
      <c r="F59" s="27">
        <v>6</v>
      </c>
      <c r="G59" s="27">
        <v>11</v>
      </c>
      <c r="H59" s="27">
        <v>6</v>
      </c>
    </row>
    <row r="60" spans="1:8" x14ac:dyDescent="0.2">
      <c r="A60" s="40"/>
      <c r="B60" s="26" t="s">
        <v>27</v>
      </c>
      <c r="C60" s="27">
        <v>7</v>
      </c>
      <c r="D60" s="27">
        <v>0</v>
      </c>
      <c r="E60" s="27">
        <v>25</v>
      </c>
      <c r="F60" s="27">
        <v>0</v>
      </c>
      <c r="G60" s="27">
        <v>57</v>
      </c>
      <c r="H60" s="27">
        <v>0</v>
      </c>
    </row>
    <row r="61" spans="1:8" x14ac:dyDescent="0.2">
      <c r="A61" s="40"/>
      <c r="B61" s="26" t="s">
        <v>28</v>
      </c>
      <c r="C61" s="27"/>
      <c r="D61" s="27"/>
      <c r="E61" s="27">
        <v>2</v>
      </c>
      <c r="F61" s="27">
        <v>0</v>
      </c>
      <c r="G61" s="27">
        <v>7</v>
      </c>
      <c r="H61" s="27">
        <v>0</v>
      </c>
    </row>
    <row r="62" spans="1:8" x14ac:dyDescent="0.2">
      <c r="A62" s="40"/>
      <c r="B62" s="26" t="s">
        <v>29</v>
      </c>
      <c r="C62" s="27"/>
      <c r="D62" s="27"/>
      <c r="E62" s="27">
        <v>3</v>
      </c>
      <c r="F62" s="27">
        <v>1</v>
      </c>
      <c r="G62" s="27">
        <v>8</v>
      </c>
      <c r="H62" s="27">
        <v>3</v>
      </c>
    </row>
    <row r="63" spans="1:8" x14ac:dyDescent="0.2">
      <c r="A63" s="40"/>
      <c r="B63" s="8" t="s">
        <v>11</v>
      </c>
      <c r="C63" s="9">
        <f>SUM(C52:C60)</f>
        <v>1136</v>
      </c>
      <c r="D63" s="9">
        <f>SUM(D52:D60)</f>
        <v>1323</v>
      </c>
      <c r="E63" s="9">
        <f>SUM(E52:E62)</f>
        <v>1195</v>
      </c>
      <c r="F63" s="9">
        <f>SUM(F52:F62)</f>
        <v>1147</v>
      </c>
      <c r="G63" s="9">
        <f>SUM(G52:G62)</f>
        <v>1282</v>
      </c>
      <c r="H63" s="9">
        <f>SUM(H52:H62)</f>
        <v>1304</v>
      </c>
    </row>
    <row r="64" spans="1:8" ht="7.15" customHeight="1" x14ac:dyDescent="0.2">
      <c r="A64" s="10"/>
      <c r="B64" s="11"/>
      <c r="C64" s="12"/>
      <c r="D64" s="12"/>
      <c r="E64" s="12"/>
      <c r="F64" s="12"/>
      <c r="G64" s="12"/>
      <c r="H64" s="12"/>
    </row>
    <row r="65" spans="1:8" x14ac:dyDescent="0.2">
      <c r="A65" s="10"/>
      <c r="B65" s="13" t="s">
        <v>12</v>
      </c>
      <c r="C65" s="41">
        <f>D63/C63</f>
        <v>1.164612676056338</v>
      </c>
      <c r="D65" s="42"/>
      <c r="E65" s="41">
        <f>F63/E63</f>
        <v>0.95983263598326363</v>
      </c>
      <c r="F65" s="42"/>
      <c r="G65" s="41">
        <f>H63/G63</f>
        <v>1.0171606864274572</v>
      </c>
      <c r="H65" s="42"/>
    </row>
    <row r="66" spans="1:8" x14ac:dyDescent="0.2">
      <c r="C66" s="12"/>
      <c r="D66" s="12"/>
      <c r="E66" s="12"/>
      <c r="F66" s="12"/>
      <c r="G66" s="12"/>
      <c r="H66" s="12"/>
    </row>
    <row r="67" spans="1:8" x14ac:dyDescent="0.2">
      <c r="A67" s="40" t="s">
        <v>19</v>
      </c>
      <c r="B67" s="6" t="s">
        <v>3</v>
      </c>
      <c r="C67" s="7">
        <v>1138</v>
      </c>
      <c r="D67" s="7">
        <v>1128</v>
      </c>
      <c r="E67" s="7">
        <v>1066</v>
      </c>
      <c r="F67" s="7">
        <v>1026</v>
      </c>
      <c r="G67" s="7">
        <v>1260</v>
      </c>
      <c r="H67" s="7">
        <v>1285</v>
      </c>
    </row>
    <row r="68" spans="1:8" x14ac:dyDescent="0.2">
      <c r="A68" s="40"/>
      <c r="B68" s="6" t="s">
        <v>4</v>
      </c>
      <c r="C68" s="7">
        <v>206</v>
      </c>
      <c r="D68" s="7">
        <v>318</v>
      </c>
      <c r="E68" s="7">
        <v>242</v>
      </c>
      <c r="F68" s="7">
        <v>263</v>
      </c>
      <c r="G68" s="7">
        <v>194</v>
      </c>
      <c r="H68" s="7">
        <v>243</v>
      </c>
    </row>
    <row r="69" spans="1:8" x14ac:dyDescent="0.2">
      <c r="A69" s="40"/>
      <c r="B69" s="6" t="s">
        <v>5</v>
      </c>
      <c r="C69" s="7">
        <v>27</v>
      </c>
      <c r="D69" s="7">
        <v>40</v>
      </c>
      <c r="E69" s="7">
        <v>0</v>
      </c>
      <c r="F69" s="7">
        <v>1</v>
      </c>
      <c r="G69" s="7">
        <v>0</v>
      </c>
      <c r="H69" s="7">
        <v>0</v>
      </c>
    </row>
    <row r="70" spans="1:8" x14ac:dyDescent="0.2">
      <c r="A70" s="40"/>
      <c r="B70" s="6" t="s">
        <v>10</v>
      </c>
      <c r="C70" s="7">
        <v>17</v>
      </c>
      <c r="D70" s="7">
        <v>35</v>
      </c>
      <c r="E70" s="7">
        <v>0</v>
      </c>
      <c r="F70" s="7">
        <v>45</v>
      </c>
      <c r="G70" s="7">
        <v>0</v>
      </c>
      <c r="H70" s="7">
        <v>39</v>
      </c>
    </row>
    <row r="71" spans="1:8" x14ac:dyDescent="0.2">
      <c r="A71" s="40"/>
      <c r="B71" s="6" t="s">
        <v>6</v>
      </c>
      <c r="C71" s="7">
        <v>2</v>
      </c>
      <c r="D71" s="7">
        <v>9</v>
      </c>
      <c r="E71" s="7">
        <v>1</v>
      </c>
      <c r="F71" s="7">
        <v>1</v>
      </c>
      <c r="G71" s="7">
        <v>0</v>
      </c>
      <c r="H71" s="7">
        <v>5</v>
      </c>
    </row>
    <row r="72" spans="1:8" x14ac:dyDescent="0.2">
      <c r="A72" s="40"/>
      <c r="B72" s="26" t="s">
        <v>24</v>
      </c>
      <c r="C72" s="27">
        <v>22</v>
      </c>
      <c r="D72" s="27">
        <v>5</v>
      </c>
      <c r="E72" s="27">
        <v>42</v>
      </c>
      <c r="F72" s="27">
        <v>45</v>
      </c>
      <c r="G72" s="27">
        <v>56</v>
      </c>
      <c r="H72" s="27">
        <v>55</v>
      </c>
    </row>
    <row r="73" spans="1:8" x14ac:dyDescent="0.2">
      <c r="A73" s="40"/>
      <c r="B73" s="26" t="s">
        <v>25</v>
      </c>
      <c r="C73" s="27">
        <v>3</v>
      </c>
      <c r="D73" s="27">
        <v>1</v>
      </c>
      <c r="E73" s="27">
        <v>10</v>
      </c>
      <c r="F73" s="27">
        <v>10</v>
      </c>
      <c r="G73" s="27">
        <v>20</v>
      </c>
      <c r="H73" s="27">
        <v>8</v>
      </c>
    </row>
    <row r="74" spans="1:8" x14ac:dyDescent="0.2">
      <c r="A74" s="40"/>
      <c r="B74" s="26" t="s">
        <v>26</v>
      </c>
      <c r="C74" s="27">
        <v>5</v>
      </c>
      <c r="D74" s="27">
        <v>1</v>
      </c>
      <c r="E74" s="27">
        <v>2</v>
      </c>
      <c r="F74" s="27">
        <v>5</v>
      </c>
      <c r="G74" s="27">
        <v>5</v>
      </c>
      <c r="H74" s="27">
        <v>3</v>
      </c>
    </row>
    <row r="75" spans="1:8" x14ac:dyDescent="0.2">
      <c r="A75" s="40"/>
      <c r="B75" s="26" t="s">
        <v>27</v>
      </c>
      <c r="C75" s="27">
        <v>3</v>
      </c>
      <c r="D75" s="27">
        <v>0</v>
      </c>
      <c r="E75" s="27">
        <v>27</v>
      </c>
      <c r="F75" s="27">
        <v>0</v>
      </c>
      <c r="G75" s="27">
        <v>24</v>
      </c>
      <c r="H75" s="27">
        <v>9</v>
      </c>
    </row>
    <row r="76" spans="1:8" x14ac:dyDescent="0.2">
      <c r="A76" s="40"/>
      <c r="B76" s="26" t="s">
        <v>28</v>
      </c>
      <c r="C76" s="27">
        <v>1</v>
      </c>
      <c r="D76" s="27">
        <v>0</v>
      </c>
      <c r="E76" s="27">
        <v>10</v>
      </c>
      <c r="F76" s="27">
        <v>1</v>
      </c>
      <c r="G76" s="27">
        <v>6</v>
      </c>
      <c r="H76" s="27">
        <v>0</v>
      </c>
    </row>
    <row r="77" spans="1:8" x14ac:dyDescent="0.2">
      <c r="A77" s="40"/>
      <c r="B77" s="26" t="s">
        <v>29</v>
      </c>
      <c r="C77" s="27">
        <v>2</v>
      </c>
      <c r="D77" s="27">
        <v>1</v>
      </c>
      <c r="E77" s="27">
        <v>1</v>
      </c>
      <c r="F77" s="27">
        <v>0</v>
      </c>
      <c r="G77" s="27">
        <v>7</v>
      </c>
      <c r="H77" s="27">
        <v>2</v>
      </c>
    </row>
    <row r="78" spans="1:8" x14ac:dyDescent="0.2">
      <c r="A78" s="40"/>
      <c r="B78" s="8" t="s">
        <v>11</v>
      </c>
      <c r="C78" s="9">
        <f t="shared" ref="C78:H78" si="3">SUM(C67:C77)</f>
        <v>1426</v>
      </c>
      <c r="D78" s="9">
        <f t="shared" si="3"/>
        <v>1538</v>
      </c>
      <c r="E78" s="9">
        <f t="shared" si="3"/>
        <v>1401</v>
      </c>
      <c r="F78" s="9">
        <f t="shared" si="3"/>
        <v>1397</v>
      </c>
      <c r="G78" s="9">
        <f t="shared" si="3"/>
        <v>1572</v>
      </c>
      <c r="H78" s="9">
        <f t="shared" si="3"/>
        <v>1649</v>
      </c>
    </row>
    <row r="79" spans="1:8" ht="7.15" customHeight="1" x14ac:dyDescent="0.2">
      <c r="A79" s="10"/>
      <c r="B79" s="11"/>
      <c r="C79" s="12"/>
      <c r="D79" s="12"/>
      <c r="E79" s="12"/>
      <c r="F79" s="12"/>
      <c r="G79" s="12"/>
      <c r="H79" s="12"/>
    </row>
    <row r="80" spans="1:8" x14ac:dyDescent="0.2">
      <c r="A80" s="10"/>
      <c r="B80" s="13" t="s">
        <v>12</v>
      </c>
      <c r="C80" s="41">
        <f>D78/C78</f>
        <v>1.0785413744740533</v>
      </c>
      <c r="D80" s="42"/>
      <c r="E80" s="41">
        <f>F78/E78</f>
        <v>0.99714489650249827</v>
      </c>
      <c r="F80" s="42"/>
      <c r="G80" s="41">
        <f>H78/G78</f>
        <v>1.0489821882951653</v>
      </c>
      <c r="H80" s="42"/>
    </row>
    <row r="81" spans="1:1" ht="18" customHeight="1" x14ac:dyDescent="0.2">
      <c r="A81" s="2"/>
    </row>
    <row r="82" spans="1:1" ht="15" customHeight="1" x14ac:dyDescent="0.2">
      <c r="A82" s="57" t="s">
        <v>70</v>
      </c>
    </row>
    <row r="83" spans="1:1" x14ac:dyDescent="0.2">
      <c r="A83" s="57" t="s">
        <v>71</v>
      </c>
    </row>
  </sheetData>
  <mergeCells count="20">
    <mergeCell ref="E20:F20"/>
    <mergeCell ref="E35:F35"/>
    <mergeCell ref="E50:F50"/>
    <mergeCell ref="E65:F65"/>
    <mergeCell ref="E80:F80"/>
    <mergeCell ref="C65:D65"/>
    <mergeCell ref="C80:D80"/>
    <mergeCell ref="C20:D20"/>
    <mergeCell ref="C35:D35"/>
    <mergeCell ref="C50:D50"/>
    <mergeCell ref="G20:H20"/>
    <mergeCell ref="G35:H35"/>
    <mergeCell ref="G50:H50"/>
    <mergeCell ref="G65:H65"/>
    <mergeCell ref="G80:H80"/>
    <mergeCell ref="A7:A18"/>
    <mergeCell ref="A22:A33"/>
    <mergeCell ref="A67:A78"/>
    <mergeCell ref="A37:A48"/>
    <mergeCell ref="A52:A63"/>
  </mergeCells>
  <conditionalFormatting sqref="C20:H20 C35:H35 C50:H50 C65:H65 C80:H80">
    <cfRule type="cellIs" dxfId="11" priority="9" operator="greaterThan">
      <formula>1</formula>
    </cfRule>
    <cfRule type="cellIs" dxfId="10" priority="10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2"/>
  <dimension ref="A1:H18"/>
  <sheetViews>
    <sheetView showGridLines="0" zoomScale="80" zoomScaleNormal="80" workbookViewId="0">
      <selection activeCell="F45" sqref="F45"/>
    </sheetView>
  </sheetViews>
  <sheetFormatPr defaultColWidth="9.140625" defaultRowHeight="12.75" x14ac:dyDescent="0.2"/>
  <cols>
    <col min="1" max="1" width="24.42578125" style="4" customWidth="1"/>
    <col min="2" max="2" width="40.28515625" style="2" customWidth="1"/>
    <col min="3" max="3" width="12.140625" style="2" customWidth="1"/>
    <col min="4" max="4" width="12" style="2" customWidth="1"/>
    <col min="5" max="5" width="3" style="2" customWidth="1"/>
    <col min="6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8" ht="15.75" x14ac:dyDescent="0.25">
      <c r="A1" s="1" t="s">
        <v>0</v>
      </c>
    </row>
    <row r="2" spans="1:8" ht="15" x14ac:dyDescent="0.25">
      <c r="A2" s="3" t="s">
        <v>15</v>
      </c>
    </row>
    <row r="3" spans="1:8" x14ac:dyDescent="0.2">
      <c r="A3" s="4" t="s">
        <v>1</v>
      </c>
    </row>
    <row r="4" spans="1:8" x14ac:dyDescent="0.2">
      <c r="A4" s="38" t="s">
        <v>69</v>
      </c>
    </row>
    <row r="6" spans="1:8" ht="44.25" customHeight="1" x14ac:dyDescent="0.2">
      <c r="A6" s="5" t="s">
        <v>2</v>
      </c>
      <c r="B6" s="5" t="s">
        <v>8</v>
      </c>
      <c r="C6" s="37" t="s">
        <v>64</v>
      </c>
      <c r="D6" s="37" t="s">
        <v>68</v>
      </c>
      <c r="E6" s="14"/>
      <c r="F6" s="24" t="s">
        <v>21</v>
      </c>
    </row>
    <row r="7" spans="1:8" s="20" customFormat="1" ht="27" customHeight="1" x14ac:dyDescent="0.2">
      <c r="A7" s="15" t="s">
        <v>16</v>
      </c>
      <c r="B7" s="16" t="s">
        <v>11</v>
      </c>
      <c r="C7" s="17">
        <v>3745</v>
      </c>
      <c r="D7" s="17">
        <v>3269</v>
      </c>
      <c r="E7" s="18"/>
      <c r="F7" s="19">
        <f>(D7-C7)/C7</f>
        <v>-0.12710280373831775</v>
      </c>
    </row>
    <row r="8" spans="1:8" ht="14.45" customHeight="1" x14ac:dyDescent="0.2">
      <c r="A8" s="21"/>
      <c r="B8" s="11"/>
      <c r="C8" s="22"/>
      <c r="D8" s="22"/>
      <c r="E8" s="22"/>
      <c r="F8" s="23"/>
      <c r="H8"/>
    </row>
    <row r="9" spans="1:8" ht="27" customHeight="1" x14ac:dyDescent="0.2">
      <c r="A9" s="15" t="s">
        <v>17</v>
      </c>
      <c r="B9" s="16" t="s">
        <v>11</v>
      </c>
      <c r="C9" s="17">
        <v>1176</v>
      </c>
      <c r="D9" s="17">
        <v>912</v>
      </c>
      <c r="E9" s="18"/>
      <c r="F9" s="19">
        <f>(D9-C9)/C9</f>
        <v>-0.22448979591836735</v>
      </c>
      <c r="H9"/>
    </row>
    <row r="10" spans="1:8" x14ac:dyDescent="0.2">
      <c r="C10" s="12"/>
      <c r="D10" s="12"/>
      <c r="E10" s="12"/>
      <c r="F10" s="12"/>
      <c r="H10"/>
    </row>
    <row r="11" spans="1:8" s="20" customFormat="1" ht="27" customHeight="1" x14ac:dyDescent="0.2">
      <c r="A11" s="15" t="s">
        <v>18</v>
      </c>
      <c r="B11" s="16" t="s">
        <v>11</v>
      </c>
      <c r="C11" s="17">
        <v>1294</v>
      </c>
      <c r="D11" s="17">
        <v>1204</v>
      </c>
      <c r="E11" s="18"/>
      <c r="F11" s="19">
        <f>(D11-C11)/C11</f>
        <v>-6.9551777434312206E-2</v>
      </c>
      <c r="H11"/>
    </row>
    <row r="12" spans="1:8" x14ac:dyDescent="0.2">
      <c r="C12" s="12"/>
      <c r="D12" s="12"/>
      <c r="E12" s="12"/>
      <c r="H12"/>
    </row>
    <row r="13" spans="1:8" s="20" customFormat="1" ht="27" customHeight="1" x14ac:dyDescent="0.2">
      <c r="A13" s="15" t="s">
        <v>20</v>
      </c>
      <c r="B13" s="16" t="s">
        <v>11</v>
      </c>
      <c r="C13" s="17">
        <v>1212</v>
      </c>
      <c r="D13" s="17">
        <v>1212</v>
      </c>
      <c r="E13" s="18"/>
      <c r="F13" s="19">
        <f>(D13-C13)/C13</f>
        <v>0</v>
      </c>
    </row>
    <row r="14" spans="1:8" x14ac:dyDescent="0.2">
      <c r="C14" s="12"/>
      <c r="D14" s="12"/>
      <c r="E14" s="12"/>
    </row>
    <row r="15" spans="1:8" s="20" customFormat="1" ht="27" customHeight="1" x14ac:dyDescent="0.2">
      <c r="A15" s="15" t="s">
        <v>19</v>
      </c>
      <c r="B15" s="16" t="s">
        <v>11</v>
      </c>
      <c r="C15" s="17">
        <v>783</v>
      </c>
      <c r="D15" s="17">
        <v>747</v>
      </c>
      <c r="E15" s="18"/>
      <c r="F15" s="19">
        <f>(D15-C15)/C15</f>
        <v>-4.5977011494252873E-2</v>
      </c>
    </row>
    <row r="16" spans="1:8" x14ac:dyDescent="0.2">
      <c r="C16" s="12"/>
      <c r="D16" s="12"/>
      <c r="E16" s="12"/>
    </row>
    <row r="17" spans="1:1" x14ac:dyDescent="0.2">
      <c r="A17" s="57" t="s">
        <v>70</v>
      </c>
    </row>
    <row r="18" spans="1:1" x14ac:dyDescent="0.2">
      <c r="A18" s="57" t="s">
        <v>71</v>
      </c>
    </row>
  </sheetData>
  <conditionalFormatting sqref="F7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F9">
    <cfRule type="cellIs" dxfId="7" priority="9" operator="lessThan">
      <formula>0</formula>
    </cfRule>
    <cfRule type="cellIs" dxfId="6" priority="10" operator="greaterThan">
      <formula>0</formula>
    </cfRule>
  </conditionalFormatting>
  <conditionalFormatting sqref="F11">
    <cfRule type="cellIs" dxfId="5" priority="7" operator="lessThan">
      <formula>0</formula>
    </cfRule>
    <cfRule type="cellIs" dxfId="4" priority="8" operator="greaterThan">
      <formula>0</formula>
    </cfRule>
  </conditionalFormatting>
  <conditionalFormatting sqref="F13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F15">
    <cfRule type="cellIs" dxfId="1" priority="3" operator="lessThan">
      <formula>0</formula>
    </cfRule>
    <cfRule type="cellIs" dxfId="0" priority="4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F88B7-001E-47F7-AC21-37CF3D51697F}">
  <dimension ref="A1:O87"/>
  <sheetViews>
    <sheetView showGridLines="0" workbookViewId="0">
      <selection activeCell="A86" sqref="A86:A87"/>
    </sheetView>
  </sheetViews>
  <sheetFormatPr defaultColWidth="9.140625" defaultRowHeight="12.75" x14ac:dyDescent="0.2"/>
  <cols>
    <col min="1" max="1" width="24.28515625" style="44" customWidth="1"/>
    <col min="2" max="2" width="44.42578125" style="44" customWidth="1"/>
    <col min="3" max="16384" width="9.140625" style="44"/>
  </cols>
  <sheetData>
    <row r="1" spans="1:15" ht="15.75" x14ac:dyDescent="0.25">
      <c r="A1" s="43" t="s">
        <v>0</v>
      </c>
    </row>
    <row r="2" spans="1:15" ht="15" x14ac:dyDescent="0.25">
      <c r="A2" s="45" t="s">
        <v>30</v>
      </c>
    </row>
    <row r="3" spans="1:15" x14ac:dyDescent="0.2">
      <c r="A3" s="46" t="s">
        <v>1</v>
      </c>
    </row>
    <row r="4" spans="1:15" x14ac:dyDescent="0.2">
      <c r="A4" s="46" t="s">
        <v>69</v>
      </c>
    </row>
    <row r="7" spans="1:15" ht="25.5" x14ac:dyDescent="0.2">
      <c r="A7" s="47" t="s">
        <v>2</v>
      </c>
      <c r="B7" s="47" t="s">
        <v>43</v>
      </c>
      <c r="C7" s="48" t="s">
        <v>62</v>
      </c>
      <c r="D7" s="49">
        <v>2014</v>
      </c>
      <c r="E7" s="48">
        <v>2015</v>
      </c>
      <c r="F7" s="48">
        <v>2016</v>
      </c>
      <c r="G7" s="48">
        <v>2017</v>
      </c>
      <c r="H7" s="48">
        <v>2018</v>
      </c>
      <c r="I7" s="48">
        <v>2019</v>
      </c>
      <c r="J7" s="48">
        <v>2020</v>
      </c>
      <c r="K7" s="48">
        <v>2021</v>
      </c>
      <c r="L7" s="48">
        <v>2022</v>
      </c>
      <c r="M7" s="48">
        <v>2023</v>
      </c>
      <c r="N7" s="48">
        <v>2024</v>
      </c>
      <c r="O7" s="48" t="s">
        <v>31</v>
      </c>
    </row>
    <row r="8" spans="1:15" x14ac:dyDescent="0.2">
      <c r="A8" s="50" t="s">
        <v>16</v>
      </c>
      <c r="B8" s="51" t="s">
        <v>3</v>
      </c>
      <c r="C8" s="52">
        <v>29</v>
      </c>
      <c r="D8" s="52">
        <v>2</v>
      </c>
      <c r="E8" s="52">
        <v>0</v>
      </c>
      <c r="F8" s="52">
        <v>1</v>
      </c>
      <c r="G8" s="52">
        <v>0</v>
      </c>
      <c r="H8" s="52">
        <v>3</v>
      </c>
      <c r="I8" s="52">
        <v>4</v>
      </c>
      <c r="J8" s="52">
        <v>1</v>
      </c>
      <c r="K8" s="52">
        <v>6</v>
      </c>
      <c r="L8" s="52">
        <v>22</v>
      </c>
      <c r="M8" s="52">
        <v>29</v>
      </c>
      <c r="N8" s="52">
        <v>1049</v>
      </c>
      <c r="O8" s="52">
        <v>1146</v>
      </c>
    </row>
    <row r="9" spans="1:15" x14ac:dyDescent="0.2">
      <c r="A9" s="53"/>
      <c r="B9" s="51" t="s">
        <v>4</v>
      </c>
      <c r="C9" s="52">
        <v>15</v>
      </c>
      <c r="D9" s="52">
        <v>7</v>
      </c>
      <c r="E9" s="52">
        <v>3</v>
      </c>
      <c r="F9" s="52">
        <v>6</v>
      </c>
      <c r="G9" s="52">
        <v>7</v>
      </c>
      <c r="H9" s="52">
        <v>27</v>
      </c>
      <c r="I9" s="52">
        <v>50</v>
      </c>
      <c r="J9" s="52">
        <v>54</v>
      </c>
      <c r="K9" s="52">
        <v>102</v>
      </c>
      <c r="L9" s="52">
        <v>158</v>
      </c>
      <c r="M9" s="52">
        <v>269</v>
      </c>
      <c r="N9" s="52">
        <v>420</v>
      </c>
      <c r="O9" s="52">
        <v>1118</v>
      </c>
    </row>
    <row r="10" spans="1:15" x14ac:dyDescent="0.2">
      <c r="A10" s="53"/>
      <c r="B10" s="51" t="s">
        <v>5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52">
        <v>0</v>
      </c>
    </row>
    <row r="11" spans="1:15" x14ac:dyDescent="0.2">
      <c r="A11" s="53"/>
      <c r="B11" s="51" t="s">
        <v>32</v>
      </c>
      <c r="C11" s="52">
        <v>48</v>
      </c>
      <c r="D11" s="52">
        <v>25</v>
      </c>
      <c r="E11" s="52">
        <v>31</v>
      </c>
      <c r="F11" s="52">
        <v>29</v>
      </c>
      <c r="G11" s="52">
        <v>22</v>
      </c>
      <c r="H11" s="52">
        <v>32</v>
      </c>
      <c r="I11" s="52">
        <v>36</v>
      </c>
      <c r="J11" s="52">
        <v>36</v>
      </c>
      <c r="K11" s="52">
        <v>52</v>
      </c>
      <c r="L11" s="52">
        <v>47</v>
      </c>
      <c r="M11" s="52">
        <v>1</v>
      </c>
      <c r="N11" s="52">
        <v>0</v>
      </c>
      <c r="O11" s="52">
        <v>359</v>
      </c>
    </row>
    <row r="12" spans="1:15" x14ac:dyDescent="0.2">
      <c r="A12" s="53"/>
      <c r="B12" s="51" t="s">
        <v>6</v>
      </c>
      <c r="C12" s="52">
        <v>48</v>
      </c>
      <c r="D12" s="52">
        <v>12</v>
      </c>
      <c r="E12" s="52">
        <v>11</v>
      </c>
      <c r="F12" s="52">
        <v>15</v>
      </c>
      <c r="G12" s="52">
        <v>11</v>
      </c>
      <c r="H12" s="52">
        <v>8</v>
      </c>
      <c r="I12" s="52">
        <v>11</v>
      </c>
      <c r="J12" s="52">
        <v>8</v>
      </c>
      <c r="K12" s="52">
        <v>9</v>
      </c>
      <c r="L12" s="52">
        <v>8</v>
      </c>
      <c r="M12" s="52">
        <v>2</v>
      </c>
      <c r="N12" s="52">
        <v>0</v>
      </c>
      <c r="O12" s="52">
        <v>143</v>
      </c>
    </row>
    <row r="13" spans="1:15" x14ac:dyDescent="0.2">
      <c r="A13" s="53"/>
      <c r="B13" s="51" t="s">
        <v>24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3</v>
      </c>
      <c r="N13" s="52">
        <v>66</v>
      </c>
      <c r="O13" s="52">
        <v>69</v>
      </c>
    </row>
    <row r="14" spans="1:15" x14ac:dyDescent="0.2">
      <c r="A14" s="53"/>
      <c r="B14" s="51" t="s">
        <v>25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23</v>
      </c>
      <c r="O14" s="52">
        <v>23</v>
      </c>
    </row>
    <row r="15" spans="1:15" x14ac:dyDescent="0.2">
      <c r="A15" s="53"/>
      <c r="B15" s="51" t="s">
        <v>26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7</v>
      </c>
      <c r="O15" s="52">
        <v>7</v>
      </c>
    </row>
    <row r="16" spans="1:15" x14ac:dyDescent="0.2">
      <c r="A16" s="53"/>
      <c r="B16" s="51" t="s">
        <v>27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15</v>
      </c>
      <c r="M16" s="52">
        <v>82</v>
      </c>
      <c r="N16" s="52">
        <v>132</v>
      </c>
      <c r="O16" s="52">
        <v>229</v>
      </c>
    </row>
    <row r="17" spans="1:15" x14ac:dyDescent="0.2">
      <c r="A17" s="53"/>
      <c r="B17" s="51" t="s">
        <v>28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11</v>
      </c>
      <c r="M17" s="52">
        <v>58</v>
      </c>
      <c r="N17" s="52">
        <v>77</v>
      </c>
      <c r="O17" s="52">
        <v>146</v>
      </c>
    </row>
    <row r="18" spans="1:15" x14ac:dyDescent="0.2">
      <c r="A18" s="53"/>
      <c r="B18" s="51" t="s">
        <v>29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19</v>
      </c>
      <c r="N18" s="52">
        <v>10</v>
      </c>
      <c r="O18" s="52">
        <v>29</v>
      </c>
    </row>
    <row r="19" spans="1:15" x14ac:dyDescent="0.2">
      <c r="A19" s="53"/>
      <c r="B19" s="54" t="s">
        <v>33</v>
      </c>
      <c r="C19" s="55">
        <v>140</v>
      </c>
      <c r="D19" s="55">
        <v>46</v>
      </c>
      <c r="E19" s="55">
        <v>45</v>
      </c>
      <c r="F19" s="55">
        <v>51</v>
      </c>
      <c r="G19" s="55">
        <v>40</v>
      </c>
      <c r="H19" s="55">
        <v>70</v>
      </c>
      <c r="I19" s="55">
        <v>101</v>
      </c>
      <c r="J19" s="55">
        <v>99</v>
      </c>
      <c r="K19" s="55">
        <v>169</v>
      </c>
      <c r="L19" s="55">
        <v>261</v>
      </c>
      <c r="M19" s="55">
        <v>463</v>
      </c>
      <c r="N19" s="55">
        <v>1784</v>
      </c>
      <c r="O19" s="55">
        <v>3269</v>
      </c>
    </row>
    <row r="20" spans="1:15" x14ac:dyDescent="0.2">
      <c r="A20" s="56"/>
      <c r="B20" s="54" t="s">
        <v>34</v>
      </c>
      <c r="C20" s="35">
        <v>4.2826552462526764E-2</v>
      </c>
      <c r="D20" s="35">
        <v>1.4071581523401652E-2</v>
      </c>
      <c r="E20" s="35">
        <v>1.3765677577240747E-2</v>
      </c>
      <c r="F20" s="35">
        <v>1.560110125420618E-2</v>
      </c>
      <c r="G20" s="35">
        <v>1.2236157846436219E-2</v>
      </c>
      <c r="H20" s="35">
        <v>2.1413276231263382E-2</v>
      </c>
      <c r="I20" s="35">
        <v>3.0896298562251453E-2</v>
      </c>
      <c r="J20" s="35">
        <v>3.0284490669929644E-2</v>
      </c>
      <c r="K20" s="35">
        <v>5.1697766901193022E-2</v>
      </c>
      <c r="L20" s="35">
        <v>7.9840929947996325E-2</v>
      </c>
      <c r="M20" s="35">
        <v>0.14163352707249924</v>
      </c>
      <c r="N20" s="35">
        <v>0.54573263995105536</v>
      </c>
      <c r="O20" s="35">
        <v>1</v>
      </c>
    </row>
    <row r="21" spans="1:15" x14ac:dyDescent="0.2">
      <c r="B21" s="4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3" spans="1:15" ht="25.5" x14ac:dyDescent="0.2">
      <c r="A23" s="47" t="s">
        <v>2</v>
      </c>
      <c r="B23" s="47" t="s">
        <v>43</v>
      </c>
      <c r="C23" s="48" t="s">
        <v>62</v>
      </c>
      <c r="D23" s="49">
        <v>2014</v>
      </c>
      <c r="E23" s="48">
        <v>2015</v>
      </c>
      <c r="F23" s="48">
        <v>2016</v>
      </c>
      <c r="G23" s="48">
        <v>2017</v>
      </c>
      <c r="H23" s="48">
        <v>2018</v>
      </c>
      <c r="I23" s="48">
        <v>2019</v>
      </c>
      <c r="J23" s="48">
        <v>2020</v>
      </c>
      <c r="K23" s="48">
        <v>2021</v>
      </c>
      <c r="L23" s="48">
        <v>2022</v>
      </c>
      <c r="M23" s="48">
        <v>2023</v>
      </c>
      <c r="N23" s="48">
        <v>2024</v>
      </c>
      <c r="O23" s="48" t="s">
        <v>31</v>
      </c>
    </row>
    <row r="24" spans="1:15" ht="12.75" customHeight="1" x14ac:dyDescent="0.2">
      <c r="A24" s="50" t="s">
        <v>17</v>
      </c>
      <c r="B24" s="51" t="s">
        <v>3</v>
      </c>
      <c r="C24" s="52">
        <v>1</v>
      </c>
      <c r="D24" s="52">
        <v>0</v>
      </c>
      <c r="E24" s="52">
        <v>0</v>
      </c>
      <c r="F24" s="52">
        <v>0</v>
      </c>
      <c r="G24" s="52">
        <v>3</v>
      </c>
      <c r="H24" s="52">
        <v>4</v>
      </c>
      <c r="I24" s="52">
        <v>5</v>
      </c>
      <c r="J24" s="52">
        <v>3</v>
      </c>
      <c r="K24" s="52">
        <v>2</v>
      </c>
      <c r="L24" s="52">
        <v>16</v>
      </c>
      <c r="M24" s="52">
        <v>39</v>
      </c>
      <c r="N24" s="52">
        <v>238</v>
      </c>
      <c r="O24" s="52">
        <v>311</v>
      </c>
    </row>
    <row r="25" spans="1:15" x14ac:dyDescent="0.2">
      <c r="A25" s="53"/>
      <c r="B25" s="51" t="s">
        <v>4</v>
      </c>
      <c r="C25" s="52">
        <v>27</v>
      </c>
      <c r="D25" s="52">
        <v>10</v>
      </c>
      <c r="E25" s="52">
        <v>6</v>
      </c>
      <c r="F25" s="52">
        <v>9</v>
      </c>
      <c r="G25" s="52">
        <v>14</v>
      </c>
      <c r="H25" s="52">
        <v>20</v>
      </c>
      <c r="I25" s="52">
        <v>27</v>
      </c>
      <c r="J25" s="52">
        <v>31</v>
      </c>
      <c r="K25" s="52">
        <v>50</v>
      </c>
      <c r="L25" s="52">
        <v>75</v>
      </c>
      <c r="M25" s="52">
        <v>79</v>
      </c>
      <c r="N25" s="52">
        <v>122</v>
      </c>
      <c r="O25" s="52">
        <v>470</v>
      </c>
    </row>
    <row r="26" spans="1:15" x14ac:dyDescent="0.2">
      <c r="A26" s="53"/>
      <c r="B26" s="51" t="s">
        <v>5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</row>
    <row r="27" spans="1:15" x14ac:dyDescent="0.2">
      <c r="A27" s="53"/>
      <c r="B27" s="51" t="s">
        <v>32</v>
      </c>
      <c r="C27" s="52">
        <v>20</v>
      </c>
      <c r="D27" s="52">
        <v>7</v>
      </c>
      <c r="E27" s="52">
        <v>7</v>
      </c>
      <c r="F27" s="52">
        <v>7</v>
      </c>
      <c r="G27" s="52">
        <v>13</v>
      </c>
      <c r="H27" s="52">
        <v>4</v>
      </c>
      <c r="I27" s="52">
        <v>4</v>
      </c>
      <c r="J27" s="52">
        <v>6</v>
      </c>
      <c r="K27" s="52">
        <v>6</v>
      </c>
      <c r="L27" s="52">
        <v>7</v>
      </c>
      <c r="M27" s="52">
        <v>0</v>
      </c>
      <c r="N27" s="52">
        <v>0</v>
      </c>
      <c r="O27" s="52">
        <v>81</v>
      </c>
    </row>
    <row r="28" spans="1:15" x14ac:dyDescent="0.2">
      <c r="A28" s="53"/>
      <c r="B28" s="51" t="s">
        <v>6</v>
      </c>
      <c r="C28" s="52">
        <v>2</v>
      </c>
      <c r="D28" s="52">
        <v>0</v>
      </c>
      <c r="E28" s="52">
        <v>5</v>
      </c>
      <c r="F28" s="52">
        <v>1</v>
      </c>
      <c r="G28" s="52">
        <v>0</v>
      </c>
      <c r="H28" s="52">
        <v>1</v>
      </c>
      <c r="I28" s="52">
        <v>0</v>
      </c>
      <c r="J28" s="52">
        <v>1</v>
      </c>
      <c r="K28" s="52">
        <v>1</v>
      </c>
      <c r="L28" s="52">
        <v>1</v>
      </c>
      <c r="M28" s="52">
        <v>1</v>
      </c>
      <c r="N28" s="52">
        <v>0</v>
      </c>
      <c r="O28" s="52">
        <v>13</v>
      </c>
    </row>
    <row r="29" spans="1:15" x14ac:dyDescent="0.2">
      <c r="A29" s="53"/>
      <c r="B29" s="51" t="s">
        <v>24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11</v>
      </c>
      <c r="O29" s="52">
        <v>11</v>
      </c>
    </row>
    <row r="30" spans="1:15" x14ac:dyDescent="0.2">
      <c r="A30" s="53"/>
      <c r="B30" s="51" t="s">
        <v>25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 s="52">
        <v>0</v>
      </c>
      <c r="N30" s="52">
        <v>4</v>
      </c>
      <c r="O30" s="52">
        <v>4</v>
      </c>
    </row>
    <row r="31" spans="1:15" x14ac:dyDescent="0.2">
      <c r="A31" s="53"/>
      <c r="B31" s="51" t="s">
        <v>26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2">
        <v>0</v>
      </c>
      <c r="M31" s="52">
        <v>0</v>
      </c>
      <c r="N31" s="52">
        <v>1</v>
      </c>
      <c r="O31" s="52">
        <v>1</v>
      </c>
    </row>
    <row r="32" spans="1:15" x14ac:dyDescent="0.2">
      <c r="A32" s="53"/>
      <c r="B32" s="51" t="s">
        <v>27</v>
      </c>
      <c r="C32" s="52"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2">
        <v>0</v>
      </c>
      <c r="M32" s="52">
        <v>4</v>
      </c>
      <c r="N32" s="52">
        <v>4</v>
      </c>
      <c r="O32" s="52">
        <v>8</v>
      </c>
    </row>
    <row r="33" spans="1:15" x14ac:dyDescent="0.2">
      <c r="A33" s="53"/>
      <c r="B33" s="51" t="s">
        <v>28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5</v>
      </c>
      <c r="N33" s="52">
        <v>6</v>
      </c>
      <c r="O33" s="52">
        <v>11</v>
      </c>
    </row>
    <row r="34" spans="1:15" x14ac:dyDescent="0.2">
      <c r="A34" s="53"/>
      <c r="B34" s="51" t="s">
        <v>29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1</v>
      </c>
      <c r="M34" s="52">
        <v>0</v>
      </c>
      <c r="N34" s="52">
        <v>1</v>
      </c>
      <c r="O34" s="52">
        <v>2</v>
      </c>
    </row>
    <row r="35" spans="1:15" x14ac:dyDescent="0.2">
      <c r="A35" s="53"/>
      <c r="B35" s="54" t="s">
        <v>33</v>
      </c>
      <c r="C35" s="55">
        <v>50</v>
      </c>
      <c r="D35" s="55">
        <v>17</v>
      </c>
      <c r="E35" s="55">
        <v>18</v>
      </c>
      <c r="F35" s="55">
        <v>17</v>
      </c>
      <c r="G35" s="55">
        <v>30</v>
      </c>
      <c r="H35" s="55">
        <v>29</v>
      </c>
      <c r="I35" s="55">
        <v>36</v>
      </c>
      <c r="J35" s="55">
        <v>41</v>
      </c>
      <c r="K35" s="55">
        <v>59</v>
      </c>
      <c r="L35" s="55">
        <v>100</v>
      </c>
      <c r="M35" s="55">
        <v>128</v>
      </c>
      <c r="N35" s="55">
        <v>387</v>
      </c>
      <c r="O35" s="55">
        <v>912</v>
      </c>
    </row>
    <row r="36" spans="1:15" x14ac:dyDescent="0.2">
      <c r="A36" s="56"/>
      <c r="B36" s="54" t="s">
        <v>34</v>
      </c>
      <c r="C36" s="35">
        <v>5.4824561403508769E-2</v>
      </c>
      <c r="D36" s="35">
        <v>1.8640350877192981E-2</v>
      </c>
      <c r="E36" s="35">
        <v>1.9736842105263157E-2</v>
      </c>
      <c r="F36" s="35">
        <v>1.8640350877192981E-2</v>
      </c>
      <c r="G36" s="35">
        <v>3.2894736842105261E-2</v>
      </c>
      <c r="H36" s="35">
        <v>3.1798245614035089E-2</v>
      </c>
      <c r="I36" s="35">
        <v>3.9473684210526314E-2</v>
      </c>
      <c r="J36" s="35">
        <v>4.4956140350877194E-2</v>
      </c>
      <c r="K36" s="35">
        <v>6.4692982456140358E-2</v>
      </c>
      <c r="L36" s="35">
        <v>0.10964912280701754</v>
      </c>
      <c r="M36" s="35">
        <v>0.14035087719298245</v>
      </c>
      <c r="N36" s="35">
        <v>0.42434210526315791</v>
      </c>
      <c r="O36" s="35">
        <v>1</v>
      </c>
    </row>
    <row r="39" spans="1:15" ht="25.5" x14ac:dyDescent="0.2">
      <c r="A39" s="47" t="s">
        <v>2</v>
      </c>
      <c r="B39" s="47" t="s">
        <v>43</v>
      </c>
      <c r="C39" s="48" t="s">
        <v>62</v>
      </c>
      <c r="D39" s="49">
        <v>2014</v>
      </c>
      <c r="E39" s="48">
        <v>2015</v>
      </c>
      <c r="F39" s="48">
        <v>2016</v>
      </c>
      <c r="G39" s="48">
        <v>2017</v>
      </c>
      <c r="H39" s="48">
        <v>2018</v>
      </c>
      <c r="I39" s="48">
        <v>2019</v>
      </c>
      <c r="J39" s="48">
        <v>2020</v>
      </c>
      <c r="K39" s="48">
        <v>2021</v>
      </c>
      <c r="L39" s="48">
        <v>2022</v>
      </c>
      <c r="M39" s="48">
        <v>2023</v>
      </c>
      <c r="N39" s="48">
        <v>2024</v>
      </c>
      <c r="O39" s="48" t="s">
        <v>31</v>
      </c>
    </row>
    <row r="40" spans="1:15" x14ac:dyDescent="0.2">
      <c r="A40" s="50" t="s">
        <v>18</v>
      </c>
      <c r="B40" s="51" t="s">
        <v>3</v>
      </c>
      <c r="C40" s="52">
        <v>1</v>
      </c>
      <c r="D40" s="52">
        <v>1</v>
      </c>
      <c r="E40" s="52">
        <v>1</v>
      </c>
      <c r="F40" s="52">
        <v>0</v>
      </c>
      <c r="G40" s="52">
        <v>2</v>
      </c>
      <c r="H40" s="52">
        <v>0</v>
      </c>
      <c r="I40" s="52">
        <v>2</v>
      </c>
      <c r="J40" s="52">
        <v>1</v>
      </c>
      <c r="K40" s="52">
        <v>5</v>
      </c>
      <c r="L40" s="52">
        <v>6</v>
      </c>
      <c r="M40" s="52">
        <v>20</v>
      </c>
      <c r="N40" s="52">
        <v>508</v>
      </c>
      <c r="O40" s="52">
        <v>547</v>
      </c>
    </row>
    <row r="41" spans="1:15" x14ac:dyDescent="0.2">
      <c r="A41" s="53"/>
      <c r="B41" s="51" t="s">
        <v>4</v>
      </c>
      <c r="C41" s="52">
        <v>5</v>
      </c>
      <c r="D41" s="52">
        <v>4</v>
      </c>
      <c r="E41" s="52">
        <v>1</v>
      </c>
      <c r="F41" s="52">
        <v>3</v>
      </c>
      <c r="G41" s="52">
        <v>2</v>
      </c>
      <c r="H41" s="52">
        <v>3</v>
      </c>
      <c r="I41" s="52">
        <v>9</v>
      </c>
      <c r="J41" s="52">
        <v>17</v>
      </c>
      <c r="K41" s="52">
        <v>26</v>
      </c>
      <c r="L41" s="52">
        <v>28</v>
      </c>
      <c r="M41" s="52">
        <v>57</v>
      </c>
      <c r="N41" s="52">
        <v>82</v>
      </c>
      <c r="O41" s="52">
        <v>237</v>
      </c>
    </row>
    <row r="42" spans="1:15" x14ac:dyDescent="0.2">
      <c r="A42" s="53"/>
      <c r="B42" s="51" t="s">
        <v>5</v>
      </c>
      <c r="C42" s="52">
        <v>0</v>
      </c>
      <c r="D42" s="52">
        <v>1</v>
      </c>
      <c r="E42" s="52">
        <v>0</v>
      </c>
      <c r="F42" s="52">
        <v>1</v>
      </c>
      <c r="G42" s="52">
        <v>0</v>
      </c>
      <c r="H42" s="52">
        <v>1</v>
      </c>
      <c r="I42" s="52">
        <v>0</v>
      </c>
      <c r="J42" s="52">
        <v>2</v>
      </c>
      <c r="K42" s="52">
        <v>1</v>
      </c>
      <c r="L42" s="52">
        <v>0</v>
      </c>
      <c r="M42" s="52">
        <v>0</v>
      </c>
      <c r="N42" s="52">
        <v>0</v>
      </c>
      <c r="O42" s="52">
        <v>6</v>
      </c>
    </row>
    <row r="43" spans="1:15" x14ac:dyDescent="0.2">
      <c r="A43" s="53"/>
      <c r="B43" s="51" t="s">
        <v>32</v>
      </c>
      <c r="C43" s="52">
        <v>30</v>
      </c>
      <c r="D43" s="52">
        <v>13</v>
      </c>
      <c r="E43" s="52">
        <v>10</v>
      </c>
      <c r="F43" s="52">
        <v>7</v>
      </c>
      <c r="G43" s="52">
        <v>10</v>
      </c>
      <c r="H43" s="52">
        <v>8</v>
      </c>
      <c r="I43" s="52">
        <v>13</v>
      </c>
      <c r="J43" s="52">
        <v>5</v>
      </c>
      <c r="K43" s="52">
        <v>13</v>
      </c>
      <c r="L43" s="52">
        <v>12</v>
      </c>
      <c r="M43" s="52">
        <v>2</v>
      </c>
      <c r="N43" s="52">
        <v>0</v>
      </c>
      <c r="O43" s="52">
        <v>123</v>
      </c>
    </row>
    <row r="44" spans="1:15" x14ac:dyDescent="0.2">
      <c r="A44" s="53"/>
      <c r="B44" s="51" t="s">
        <v>6</v>
      </c>
      <c r="C44" s="52">
        <v>1</v>
      </c>
      <c r="D44" s="52">
        <v>1</v>
      </c>
      <c r="E44" s="52">
        <v>5</v>
      </c>
      <c r="F44" s="52">
        <v>7</v>
      </c>
      <c r="G44" s="52">
        <v>5</v>
      </c>
      <c r="H44" s="52">
        <v>12</v>
      </c>
      <c r="I44" s="52">
        <v>16</v>
      </c>
      <c r="J44" s="52">
        <v>18</v>
      </c>
      <c r="K44" s="52">
        <v>25</v>
      </c>
      <c r="L44" s="52">
        <v>3</v>
      </c>
      <c r="M44" s="52">
        <v>0</v>
      </c>
      <c r="N44" s="52">
        <v>0</v>
      </c>
      <c r="O44" s="52">
        <v>93</v>
      </c>
    </row>
    <row r="45" spans="1:15" x14ac:dyDescent="0.2">
      <c r="A45" s="53"/>
      <c r="B45" s="51" t="s">
        <v>24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27</v>
      </c>
      <c r="O45" s="52">
        <v>27</v>
      </c>
    </row>
    <row r="46" spans="1:15" x14ac:dyDescent="0.2">
      <c r="A46" s="53"/>
      <c r="B46" s="51" t="s">
        <v>25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3</v>
      </c>
      <c r="N46" s="52">
        <v>8</v>
      </c>
      <c r="O46" s="52">
        <v>11</v>
      </c>
    </row>
    <row r="47" spans="1:15" x14ac:dyDescent="0.2">
      <c r="A47" s="53"/>
      <c r="B47" s="51" t="s">
        <v>26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2">
        <v>0</v>
      </c>
      <c r="M47" s="52">
        <v>1</v>
      </c>
      <c r="N47" s="52">
        <v>5</v>
      </c>
      <c r="O47" s="52">
        <v>6</v>
      </c>
    </row>
    <row r="48" spans="1:15" x14ac:dyDescent="0.2">
      <c r="A48" s="53"/>
      <c r="B48" s="51" t="s">
        <v>27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30</v>
      </c>
      <c r="N48" s="52">
        <v>33</v>
      </c>
      <c r="O48" s="52">
        <v>63</v>
      </c>
    </row>
    <row r="49" spans="1:15" x14ac:dyDescent="0.2">
      <c r="A49" s="53"/>
      <c r="B49" s="51" t="s">
        <v>28</v>
      </c>
      <c r="C49" s="52">
        <v>0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2">
        <v>6</v>
      </c>
      <c r="M49" s="52">
        <v>28</v>
      </c>
      <c r="N49" s="52">
        <v>39</v>
      </c>
      <c r="O49" s="52">
        <v>73</v>
      </c>
    </row>
    <row r="50" spans="1:15" x14ac:dyDescent="0.2">
      <c r="A50" s="53"/>
      <c r="B50" s="51" t="s">
        <v>29</v>
      </c>
      <c r="C50" s="52"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2">
        <v>0</v>
      </c>
      <c r="M50" s="52">
        <v>1</v>
      </c>
      <c r="N50" s="52">
        <v>17</v>
      </c>
      <c r="O50" s="52">
        <v>18</v>
      </c>
    </row>
    <row r="51" spans="1:15" x14ac:dyDescent="0.2">
      <c r="A51" s="53"/>
      <c r="B51" s="54" t="s">
        <v>33</v>
      </c>
      <c r="C51" s="55">
        <v>37</v>
      </c>
      <c r="D51" s="55">
        <v>20</v>
      </c>
      <c r="E51" s="55">
        <v>17</v>
      </c>
      <c r="F51" s="55">
        <v>18</v>
      </c>
      <c r="G51" s="55">
        <v>19</v>
      </c>
      <c r="H51" s="55">
        <v>24</v>
      </c>
      <c r="I51" s="55">
        <v>40</v>
      </c>
      <c r="J51" s="55">
        <v>43</v>
      </c>
      <c r="K51" s="55">
        <v>70</v>
      </c>
      <c r="L51" s="55">
        <v>55</v>
      </c>
      <c r="M51" s="55">
        <v>142</v>
      </c>
      <c r="N51" s="55">
        <v>719</v>
      </c>
      <c r="O51" s="55">
        <v>1204</v>
      </c>
    </row>
    <row r="52" spans="1:15" x14ac:dyDescent="0.2">
      <c r="A52" s="56"/>
      <c r="B52" s="54" t="s">
        <v>34</v>
      </c>
      <c r="C52" s="35">
        <v>3.0730897009966777E-2</v>
      </c>
      <c r="D52" s="35">
        <v>1.6611295681063124E-2</v>
      </c>
      <c r="E52" s="35">
        <v>1.4119601328903655E-2</v>
      </c>
      <c r="F52" s="35">
        <v>1.4950166112956811E-2</v>
      </c>
      <c r="G52" s="35">
        <v>1.5780730897009966E-2</v>
      </c>
      <c r="H52" s="35">
        <v>1.9933554817275746E-2</v>
      </c>
      <c r="I52" s="35">
        <v>3.3222591362126248E-2</v>
      </c>
      <c r="J52" s="35">
        <v>3.5714285714285712E-2</v>
      </c>
      <c r="K52" s="35">
        <v>5.8139534883720929E-2</v>
      </c>
      <c r="L52" s="35">
        <v>4.5681063122923589E-2</v>
      </c>
      <c r="M52" s="35">
        <v>0.11794019933554817</v>
      </c>
      <c r="N52" s="35">
        <v>0.59717607973421927</v>
      </c>
      <c r="O52" s="35">
        <v>1</v>
      </c>
    </row>
    <row r="55" spans="1:15" ht="25.5" x14ac:dyDescent="0.2">
      <c r="A55" s="47" t="s">
        <v>2</v>
      </c>
      <c r="B55" s="47" t="s">
        <v>43</v>
      </c>
      <c r="C55" s="48" t="s">
        <v>62</v>
      </c>
      <c r="D55" s="49">
        <v>2014</v>
      </c>
      <c r="E55" s="48">
        <v>2015</v>
      </c>
      <c r="F55" s="48">
        <v>2016</v>
      </c>
      <c r="G55" s="48">
        <v>2017</v>
      </c>
      <c r="H55" s="48">
        <v>2018</v>
      </c>
      <c r="I55" s="48">
        <v>2019</v>
      </c>
      <c r="J55" s="48">
        <v>2020</v>
      </c>
      <c r="K55" s="48">
        <v>2021</v>
      </c>
      <c r="L55" s="48">
        <v>2022</v>
      </c>
      <c r="M55" s="48">
        <v>2023</v>
      </c>
      <c r="N55" s="48">
        <v>2024</v>
      </c>
      <c r="O55" s="48" t="s">
        <v>31</v>
      </c>
    </row>
    <row r="56" spans="1:15" x14ac:dyDescent="0.2">
      <c r="A56" s="50" t="s">
        <v>63</v>
      </c>
      <c r="B56" s="51" t="s">
        <v>3</v>
      </c>
      <c r="C56" s="52">
        <v>20</v>
      </c>
      <c r="D56" s="52">
        <v>0</v>
      </c>
      <c r="E56" s="52">
        <v>0</v>
      </c>
      <c r="F56" s="52">
        <v>7</v>
      </c>
      <c r="G56" s="52">
        <v>5</v>
      </c>
      <c r="H56" s="52">
        <v>4</v>
      </c>
      <c r="I56" s="52">
        <v>3</v>
      </c>
      <c r="J56" s="52">
        <v>8</v>
      </c>
      <c r="K56" s="52">
        <v>11</v>
      </c>
      <c r="L56" s="52">
        <v>10</v>
      </c>
      <c r="M56" s="52">
        <v>35</v>
      </c>
      <c r="N56" s="52">
        <v>337</v>
      </c>
      <c r="O56" s="52">
        <v>440</v>
      </c>
    </row>
    <row r="57" spans="1:15" x14ac:dyDescent="0.2">
      <c r="A57" s="53"/>
      <c r="B57" s="51" t="s">
        <v>4</v>
      </c>
      <c r="C57" s="52">
        <v>4</v>
      </c>
      <c r="D57" s="52">
        <v>2</v>
      </c>
      <c r="E57" s="52">
        <v>2</v>
      </c>
      <c r="F57" s="52">
        <v>2</v>
      </c>
      <c r="G57" s="52">
        <v>3</v>
      </c>
      <c r="H57" s="52">
        <v>6</v>
      </c>
      <c r="I57" s="52">
        <v>16</v>
      </c>
      <c r="J57" s="52">
        <v>15</v>
      </c>
      <c r="K57" s="52">
        <v>26</v>
      </c>
      <c r="L57" s="52">
        <v>51</v>
      </c>
      <c r="M57" s="52">
        <v>78</v>
      </c>
      <c r="N57" s="52">
        <v>114</v>
      </c>
      <c r="O57" s="52">
        <v>319</v>
      </c>
    </row>
    <row r="58" spans="1:15" x14ac:dyDescent="0.2">
      <c r="A58" s="53"/>
      <c r="B58" s="51" t="s">
        <v>5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1</v>
      </c>
      <c r="J58" s="52">
        <v>0</v>
      </c>
      <c r="K58" s="52">
        <v>0</v>
      </c>
      <c r="L58" s="52">
        <v>1</v>
      </c>
      <c r="M58" s="52">
        <v>0</v>
      </c>
      <c r="N58" s="52">
        <v>0</v>
      </c>
      <c r="O58" s="52">
        <v>2</v>
      </c>
    </row>
    <row r="59" spans="1:15" x14ac:dyDescent="0.2">
      <c r="A59" s="53"/>
      <c r="B59" s="51" t="s">
        <v>32</v>
      </c>
      <c r="C59" s="52">
        <v>44</v>
      </c>
      <c r="D59" s="52">
        <v>14</v>
      </c>
      <c r="E59" s="52">
        <v>10</v>
      </c>
      <c r="F59" s="52">
        <v>18</v>
      </c>
      <c r="G59" s="52">
        <v>46</v>
      </c>
      <c r="H59" s="52">
        <v>18</v>
      </c>
      <c r="I59" s="52">
        <v>27</v>
      </c>
      <c r="J59" s="52">
        <v>8</v>
      </c>
      <c r="K59" s="52">
        <v>20</v>
      </c>
      <c r="L59" s="52">
        <v>28</v>
      </c>
      <c r="M59" s="52">
        <v>7</v>
      </c>
      <c r="N59" s="52">
        <v>2</v>
      </c>
      <c r="O59" s="52">
        <v>242</v>
      </c>
    </row>
    <row r="60" spans="1:15" x14ac:dyDescent="0.2">
      <c r="A60" s="53"/>
      <c r="B60" s="51" t="s">
        <v>6</v>
      </c>
      <c r="C60" s="52">
        <v>5</v>
      </c>
      <c r="D60" s="52">
        <v>3</v>
      </c>
      <c r="E60" s="52">
        <v>5</v>
      </c>
      <c r="F60" s="52">
        <v>1</v>
      </c>
      <c r="G60" s="52">
        <v>4</v>
      </c>
      <c r="H60" s="52">
        <v>8</v>
      </c>
      <c r="I60" s="52">
        <v>7</v>
      </c>
      <c r="J60" s="52">
        <v>3</v>
      </c>
      <c r="K60" s="52">
        <v>3</v>
      </c>
      <c r="L60" s="52">
        <v>0</v>
      </c>
      <c r="M60" s="52">
        <v>0</v>
      </c>
      <c r="N60" s="52">
        <v>0</v>
      </c>
      <c r="O60" s="52">
        <v>39</v>
      </c>
    </row>
    <row r="61" spans="1:15" x14ac:dyDescent="0.2">
      <c r="A61" s="53"/>
      <c r="B61" s="51" t="s">
        <v>24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2">
        <v>1</v>
      </c>
      <c r="M61" s="52">
        <v>5</v>
      </c>
      <c r="N61" s="52">
        <v>34</v>
      </c>
      <c r="O61" s="52">
        <v>40</v>
      </c>
    </row>
    <row r="62" spans="1:15" x14ac:dyDescent="0.2">
      <c r="A62" s="53"/>
      <c r="B62" s="51" t="s">
        <v>25</v>
      </c>
      <c r="C62" s="52">
        <v>0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2">
        <v>0</v>
      </c>
      <c r="M62" s="52">
        <v>2</v>
      </c>
      <c r="N62" s="52">
        <v>7</v>
      </c>
      <c r="O62" s="52">
        <v>9</v>
      </c>
    </row>
    <row r="63" spans="1:15" x14ac:dyDescent="0.2">
      <c r="A63" s="53"/>
      <c r="B63" s="51" t="s">
        <v>26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2">
        <v>0</v>
      </c>
      <c r="M63" s="52">
        <v>8</v>
      </c>
      <c r="N63" s="52">
        <v>7</v>
      </c>
      <c r="O63" s="52">
        <v>15</v>
      </c>
    </row>
    <row r="64" spans="1:15" x14ac:dyDescent="0.2">
      <c r="A64" s="53"/>
      <c r="B64" s="51" t="s">
        <v>27</v>
      </c>
      <c r="C64" s="52">
        <v>0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2">
        <v>7</v>
      </c>
      <c r="M64" s="52">
        <v>25</v>
      </c>
      <c r="N64" s="52">
        <v>57</v>
      </c>
      <c r="O64" s="52">
        <v>89</v>
      </c>
    </row>
    <row r="65" spans="1:15" x14ac:dyDescent="0.2">
      <c r="A65" s="53"/>
      <c r="B65" s="51" t="s">
        <v>28</v>
      </c>
      <c r="C65" s="52">
        <v>0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1</v>
      </c>
      <c r="M65" s="52">
        <v>2</v>
      </c>
      <c r="N65" s="52">
        <v>7</v>
      </c>
      <c r="O65" s="52">
        <v>10</v>
      </c>
    </row>
    <row r="66" spans="1:15" x14ac:dyDescent="0.2">
      <c r="A66" s="53"/>
      <c r="B66" s="51" t="s">
        <v>29</v>
      </c>
      <c r="C66" s="52">
        <v>0</v>
      </c>
      <c r="D66" s="52">
        <v>0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2">
        <v>0</v>
      </c>
      <c r="M66" s="52">
        <v>2</v>
      </c>
      <c r="N66" s="52">
        <v>5</v>
      </c>
      <c r="O66" s="52">
        <v>7</v>
      </c>
    </row>
    <row r="67" spans="1:15" x14ac:dyDescent="0.2">
      <c r="A67" s="53"/>
      <c r="B67" s="54" t="s">
        <v>33</v>
      </c>
      <c r="C67" s="55">
        <v>73</v>
      </c>
      <c r="D67" s="55">
        <v>19</v>
      </c>
      <c r="E67" s="55">
        <v>17</v>
      </c>
      <c r="F67" s="55">
        <v>28</v>
      </c>
      <c r="G67" s="55">
        <v>58</v>
      </c>
      <c r="H67" s="55">
        <v>36</v>
      </c>
      <c r="I67" s="55">
        <v>54</v>
      </c>
      <c r="J67" s="55">
        <v>34</v>
      </c>
      <c r="K67" s="55">
        <v>60</v>
      </c>
      <c r="L67" s="55">
        <v>99</v>
      </c>
      <c r="M67" s="55">
        <v>164</v>
      </c>
      <c r="N67" s="55">
        <v>570</v>
      </c>
      <c r="O67" s="55">
        <v>1212</v>
      </c>
    </row>
    <row r="68" spans="1:15" x14ac:dyDescent="0.2">
      <c r="A68" s="56"/>
      <c r="B68" s="54" t="s">
        <v>34</v>
      </c>
      <c r="C68" s="35">
        <v>6.0231023102310231E-2</v>
      </c>
      <c r="D68" s="35">
        <v>1.5676567656765675E-2</v>
      </c>
      <c r="E68" s="35">
        <v>1.4026402640264026E-2</v>
      </c>
      <c r="F68" s="35">
        <v>2.3102310231023101E-2</v>
      </c>
      <c r="G68" s="35">
        <v>4.7854785478547858E-2</v>
      </c>
      <c r="H68" s="35">
        <v>2.9702970297029702E-2</v>
      </c>
      <c r="I68" s="35">
        <v>4.4554455445544552E-2</v>
      </c>
      <c r="J68" s="35">
        <v>2.8052805280528052E-2</v>
      </c>
      <c r="K68" s="35">
        <v>4.9504950495049507E-2</v>
      </c>
      <c r="L68" s="35">
        <v>8.1683168316831686E-2</v>
      </c>
      <c r="M68" s="35">
        <v>0.13531353135313531</v>
      </c>
      <c r="N68" s="35">
        <v>0.47029702970297027</v>
      </c>
      <c r="O68" s="35">
        <v>1</v>
      </c>
    </row>
    <row r="71" spans="1:15" ht="25.5" x14ac:dyDescent="0.2">
      <c r="A71" s="47" t="s">
        <v>2</v>
      </c>
      <c r="B71" s="47" t="s">
        <v>43</v>
      </c>
      <c r="C71" s="48" t="s">
        <v>62</v>
      </c>
      <c r="D71" s="49">
        <v>2014</v>
      </c>
      <c r="E71" s="48">
        <v>2015</v>
      </c>
      <c r="F71" s="48">
        <v>2016</v>
      </c>
      <c r="G71" s="48">
        <v>2017</v>
      </c>
      <c r="H71" s="48">
        <v>2018</v>
      </c>
      <c r="I71" s="48">
        <v>2019</v>
      </c>
      <c r="J71" s="48">
        <v>2020</v>
      </c>
      <c r="K71" s="48">
        <v>2021</v>
      </c>
      <c r="L71" s="48">
        <v>2022</v>
      </c>
      <c r="M71" s="48">
        <v>2023</v>
      </c>
      <c r="N71" s="48">
        <v>2024</v>
      </c>
      <c r="O71" s="48" t="s">
        <v>31</v>
      </c>
    </row>
    <row r="72" spans="1:15" x14ac:dyDescent="0.2">
      <c r="A72" s="50" t="s">
        <v>19</v>
      </c>
      <c r="B72" s="51" t="s">
        <v>3</v>
      </c>
      <c r="C72" s="52">
        <v>0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>
        <v>1</v>
      </c>
      <c r="J72" s="52">
        <v>1</v>
      </c>
      <c r="K72" s="52">
        <v>1</v>
      </c>
      <c r="L72" s="52">
        <v>3</v>
      </c>
      <c r="M72" s="52">
        <v>5</v>
      </c>
      <c r="N72" s="52">
        <v>185</v>
      </c>
      <c r="O72" s="52">
        <v>196</v>
      </c>
    </row>
    <row r="73" spans="1:15" x14ac:dyDescent="0.2">
      <c r="A73" s="53"/>
      <c r="B73" s="51" t="s">
        <v>4</v>
      </c>
      <c r="C73" s="52">
        <v>2</v>
      </c>
      <c r="D73" s="52">
        <v>0</v>
      </c>
      <c r="E73" s="52">
        <v>0</v>
      </c>
      <c r="F73" s="52">
        <v>2</v>
      </c>
      <c r="G73" s="52">
        <v>2</v>
      </c>
      <c r="H73" s="52">
        <v>2</v>
      </c>
      <c r="I73" s="52">
        <v>4</v>
      </c>
      <c r="J73" s="52">
        <v>5</v>
      </c>
      <c r="K73" s="52">
        <v>29</v>
      </c>
      <c r="L73" s="52">
        <v>46</v>
      </c>
      <c r="M73" s="52">
        <v>96</v>
      </c>
      <c r="N73" s="52">
        <v>135</v>
      </c>
      <c r="O73" s="52">
        <v>323</v>
      </c>
    </row>
    <row r="74" spans="1:15" x14ac:dyDescent="0.2">
      <c r="A74" s="53"/>
      <c r="B74" s="51" t="s">
        <v>5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2">
        <v>0</v>
      </c>
      <c r="M74" s="52">
        <v>0</v>
      </c>
      <c r="N74" s="52">
        <v>0</v>
      </c>
      <c r="O74" s="52">
        <v>0</v>
      </c>
    </row>
    <row r="75" spans="1:15" x14ac:dyDescent="0.2">
      <c r="A75" s="53"/>
      <c r="B75" s="51" t="s">
        <v>32</v>
      </c>
      <c r="C75" s="52">
        <v>24</v>
      </c>
      <c r="D75" s="52">
        <v>8</v>
      </c>
      <c r="E75" s="52">
        <v>7</v>
      </c>
      <c r="F75" s="52">
        <v>13</v>
      </c>
      <c r="G75" s="52">
        <v>6</v>
      </c>
      <c r="H75" s="52">
        <v>8</v>
      </c>
      <c r="I75" s="52">
        <v>12</v>
      </c>
      <c r="J75" s="52">
        <v>13</v>
      </c>
      <c r="K75" s="52">
        <v>11</v>
      </c>
      <c r="L75" s="52">
        <v>11</v>
      </c>
      <c r="M75" s="52">
        <v>0</v>
      </c>
      <c r="N75" s="52">
        <v>0</v>
      </c>
      <c r="O75" s="52">
        <v>113</v>
      </c>
    </row>
    <row r="76" spans="1:15" x14ac:dyDescent="0.2">
      <c r="A76" s="53"/>
      <c r="B76" s="51" t="s">
        <v>6</v>
      </c>
      <c r="C76" s="52">
        <v>4</v>
      </c>
      <c r="D76" s="52">
        <v>1</v>
      </c>
      <c r="E76" s="52">
        <v>2</v>
      </c>
      <c r="F76" s="52">
        <v>0</v>
      </c>
      <c r="G76" s="52">
        <v>0</v>
      </c>
      <c r="H76" s="52">
        <v>1</v>
      </c>
      <c r="I76" s="52">
        <v>3</v>
      </c>
      <c r="J76" s="52">
        <v>2</v>
      </c>
      <c r="K76" s="52">
        <v>0</v>
      </c>
      <c r="L76" s="52">
        <v>0</v>
      </c>
      <c r="M76" s="52">
        <v>1</v>
      </c>
      <c r="N76" s="52">
        <v>0</v>
      </c>
      <c r="O76" s="52">
        <v>14</v>
      </c>
    </row>
    <row r="77" spans="1:15" x14ac:dyDescent="0.2">
      <c r="A77" s="53"/>
      <c r="B77" s="51" t="s">
        <v>24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52">
        <v>1</v>
      </c>
      <c r="M77" s="52">
        <v>2</v>
      </c>
      <c r="N77" s="52">
        <v>12</v>
      </c>
      <c r="O77" s="52">
        <v>15</v>
      </c>
    </row>
    <row r="78" spans="1:15" x14ac:dyDescent="0.2">
      <c r="A78" s="53"/>
      <c r="B78" s="51" t="s">
        <v>25</v>
      </c>
      <c r="C78" s="52">
        <v>0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2">
        <v>1</v>
      </c>
      <c r="M78" s="52">
        <v>1</v>
      </c>
      <c r="N78" s="52">
        <v>12</v>
      </c>
      <c r="O78" s="52">
        <v>14</v>
      </c>
    </row>
    <row r="79" spans="1:15" x14ac:dyDescent="0.2">
      <c r="A79" s="53"/>
      <c r="B79" s="51" t="s">
        <v>26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  <c r="L79" s="52">
        <v>1</v>
      </c>
      <c r="M79" s="52">
        <v>1</v>
      </c>
      <c r="N79" s="52">
        <v>2</v>
      </c>
      <c r="O79" s="52">
        <v>4</v>
      </c>
    </row>
    <row r="80" spans="1:15" x14ac:dyDescent="0.2">
      <c r="A80" s="53"/>
      <c r="B80" s="51" t="s">
        <v>27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2">
        <v>0</v>
      </c>
      <c r="K80" s="52">
        <v>0</v>
      </c>
      <c r="L80" s="52">
        <v>3</v>
      </c>
      <c r="M80" s="52">
        <v>23</v>
      </c>
      <c r="N80" s="52">
        <v>19</v>
      </c>
      <c r="O80" s="52">
        <v>45</v>
      </c>
    </row>
    <row r="81" spans="1:15" x14ac:dyDescent="0.2">
      <c r="A81" s="53"/>
      <c r="B81" s="51" t="s">
        <v>28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2">
        <v>1</v>
      </c>
      <c r="M81" s="52">
        <v>9</v>
      </c>
      <c r="N81" s="52">
        <v>6</v>
      </c>
      <c r="O81" s="52">
        <v>16</v>
      </c>
    </row>
    <row r="82" spans="1:15" x14ac:dyDescent="0.2">
      <c r="A82" s="53"/>
      <c r="B82" s="51" t="s">
        <v>29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2">
        <v>0</v>
      </c>
      <c r="I82" s="52">
        <v>0</v>
      </c>
      <c r="J82" s="52">
        <v>0</v>
      </c>
      <c r="K82" s="52">
        <v>0</v>
      </c>
      <c r="L82" s="52">
        <v>1</v>
      </c>
      <c r="M82" s="52">
        <v>1</v>
      </c>
      <c r="N82" s="52">
        <v>5</v>
      </c>
      <c r="O82" s="52">
        <v>7</v>
      </c>
    </row>
    <row r="83" spans="1:15" x14ac:dyDescent="0.2">
      <c r="A83" s="53"/>
      <c r="B83" s="54" t="s">
        <v>33</v>
      </c>
      <c r="C83" s="55">
        <v>30</v>
      </c>
      <c r="D83" s="55">
        <v>9</v>
      </c>
      <c r="E83" s="55">
        <v>9</v>
      </c>
      <c r="F83" s="55">
        <v>15</v>
      </c>
      <c r="G83" s="55">
        <v>8</v>
      </c>
      <c r="H83" s="55">
        <v>11</v>
      </c>
      <c r="I83" s="55">
        <v>20</v>
      </c>
      <c r="J83" s="55">
        <v>21</v>
      </c>
      <c r="K83" s="55">
        <v>41</v>
      </c>
      <c r="L83" s="55">
        <v>68</v>
      </c>
      <c r="M83" s="55">
        <v>139</v>
      </c>
      <c r="N83" s="55">
        <v>376</v>
      </c>
      <c r="O83" s="55">
        <v>747</v>
      </c>
    </row>
    <row r="84" spans="1:15" x14ac:dyDescent="0.2">
      <c r="A84" s="56"/>
      <c r="B84" s="54" t="s">
        <v>34</v>
      </c>
      <c r="C84" s="35">
        <v>4.0160642570281124E-2</v>
      </c>
      <c r="D84" s="35">
        <v>1.2048192771084338E-2</v>
      </c>
      <c r="E84" s="35">
        <v>1.2048192771084338E-2</v>
      </c>
      <c r="F84" s="35">
        <v>2.0080321285140562E-2</v>
      </c>
      <c r="G84" s="35">
        <v>1.0709504685408299E-2</v>
      </c>
      <c r="H84" s="35">
        <v>1.4725568942436412E-2</v>
      </c>
      <c r="I84" s="35">
        <v>2.677376171352075E-2</v>
      </c>
      <c r="J84" s="35">
        <v>2.8112449799196786E-2</v>
      </c>
      <c r="K84" s="35">
        <v>5.4886211512717539E-2</v>
      </c>
      <c r="L84" s="35">
        <v>9.1030789825970543E-2</v>
      </c>
      <c r="M84" s="35">
        <v>0.18607764390896922</v>
      </c>
      <c r="N84" s="35">
        <v>0.50334672021419014</v>
      </c>
      <c r="O84" s="35">
        <v>1</v>
      </c>
    </row>
    <row r="86" spans="1:15" x14ac:dyDescent="0.2">
      <c r="A86" s="57" t="s">
        <v>70</v>
      </c>
    </row>
    <row r="87" spans="1:15" x14ac:dyDescent="0.2">
      <c r="A87" s="57" t="s">
        <v>71</v>
      </c>
    </row>
  </sheetData>
  <mergeCells count="5">
    <mergeCell ref="A8:A20"/>
    <mergeCell ref="A24:A36"/>
    <mergeCell ref="A40:A52"/>
    <mergeCell ref="A56:A68"/>
    <mergeCell ref="A72:A8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14B321-C44E-427A-8D2F-25AAE906871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CD08DD2-7A1F-430E-8D8C-A4CB8BA7B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A36564-8483-4F7E-B2F9-09115BFA79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SIEICIC</vt:lpstr>
      <vt:lpstr>Stratigrafia pendenti SIECIC</vt:lpstr>
      <vt:lpstr>'Flussi SIECIC'!Area_stampa</vt:lpstr>
      <vt:lpstr>'Variazione pendenti SIEICIC'!Area_stampa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corso</dc:creator>
  <cp:lastModifiedBy>Marina Calanca</cp:lastModifiedBy>
  <cp:lastPrinted>2016-09-26T12:46:51Z</cp:lastPrinted>
  <dcterms:created xsi:type="dcterms:W3CDTF">2016-09-16T08:32:22Z</dcterms:created>
  <dcterms:modified xsi:type="dcterms:W3CDTF">2025-03-21T10:50:29Z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