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34" documentId="13_ncr:1_{16FEB757-46C7-4CA5-9BCF-4C4C5C22B074}" xr6:coauthVersionLast="47" xr6:coauthVersionMax="47" xr10:uidLastSave="{E20F100B-2147-4CD5-A223-1A127A125287}"/>
  <bookViews>
    <workbookView xWindow="-120" yWindow="-120" windowWidth="29040" windowHeight="15990" activeTab="1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SICID'!$A$6:$E$10</definedName>
    <definedName name="_xlnm._FilterDatabase" localSheetId="1" hidden="1">'Variazione pendenti SICID'!$A$6:$F$6</definedName>
    <definedName name="_xlnm.Print_Area" localSheetId="0">'Flussi SICID'!$A$1:$H$87</definedName>
    <definedName name="_xlnm.Print_Area" localSheetId="2">'Stratigrafia pendenti SICID'!$A$1:$O$35</definedName>
    <definedName name="_xlnm.Print_Area" localSheetId="1">'Variazione pendenti SICID'!$A$1:$G$19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6" i="1" l="1"/>
  <c r="N76" i="1"/>
  <c r="M76" i="1"/>
  <c r="L76" i="1"/>
  <c r="K76" i="1"/>
  <c r="J76" i="1"/>
  <c r="I76" i="1"/>
  <c r="H76" i="1"/>
  <c r="G76" i="1"/>
  <c r="F76" i="1"/>
  <c r="E76" i="1"/>
  <c r="D76" i="1"/>
  <c r="C76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G31" i="6" l="1"/>
  <c r="G86" i="6" l="1"/>
  <c r="E86" i="6"/>
  <c r="C86" i="6"/>
  <c r="G77" i="6"/>
  <c r="E77" i="6"/>
  <c r="C77" i="6"/>
  <c r="G68" i="6"/>
  <c r="E68" i="6"/>
  <c r="C68" i="6"/>
  <c r="G59" i="6"/>
  <c r="E59" i="6"/>
  <c r="C59" i="6"/>
  <c r="G50" i="6"/>
  <c r="E50" i="6"/>
  <c r="C50" i="6"/>
  <c r="F15" i="7"/>
  <c r="F14" i="7"/>
  <c r="F13" i="7"/>
  <c r="F12" i="7"/>
  <c r="F11" i="7"/>
  <c r="F10" i="7" l="1"/>
  <c r="E31" i="6" l="1"/>
  <c r="C31" i="6"/>
  <c r="G22" i="6"/>
  <c r="E22" i="6"/>
  <c r="C22" i="6"/>
  <c r="F9" i="7" l="1"/>
  <c r="F8" i="7"/>
  <c r="F7" i="7"/>
  <c r="G13" i="6" l="1"/>
  <c r="E13" i="6"/>
  <c r="C13" i="6"/>
  <c r="E40" i="6" l="1"/>
  <c r="C40" i="6"/>
  <c r="G40" i="6"/>
</calcChain>
</file>

<file path=xl/sharedStrings.xml><?xml version="1.0" encoding="utf-8"?>
<sst xmlns="http://schemas.openxmlformats.org/spreadsheetml/2006/main" count="216" uniqueCount="42">
  <si>
    <t>Distretto di L'Aquila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</si>
  <si>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</si>
  <si>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SICID al netto dell'attività del Giudice tutelare, dell'Accertamento Tecnico Preventivo in materia di previdenza e della verbalizzazione di dichiarazione giurata</t>
  </si>
  <si>
    <t>Ufficio</t>
  </si>
  <si>
    <t>Ruolo</t>
  </si>
  <si>
    <t>Corte d'Appello di L'Aquila</t>
  </si>
  <si>
    <t>AFFARI CONTENZIOSI</t>
  </si>
  <si>
    <t>LAVORO</t>
  </si>
  <si>
    <t>PREVIDENZA E ASSISTENZA</t>
  </si>
  <si>
    <t>AFFARI DI VOLONTARIA GIURISDIZIONE</t>
  </si>
  <si>
    <t>TOTALE AREA SICID</t>
  </si>
  <si>
    <t>Clearance rate (definiti / iscritti)</t>
  </si>
  <si>
    <t>Tribunale Ordinario di Avezzano</t>
  </si>
  <si>
    <t>Tribunale Ordinario di Agrigento</t>
  </si>
  <si>
    <t>PROCEDIMENTI SPECIALI SOMMARI</t>
  </si>
  <si>
    <t>Tribunale Ordinario di Chieti</t>
  </si>
  <si>
    <t>Tribunale Ordinario di Marsala</t>
  </si>
  <si>
    <t>Tribunale Ordinario di Lanciano</t>
  </si>
  <si>
    <t>Tribunale Ordinario di L'Aquila</t>
  </si>
  <si>
    <t>Tribunale Ordinario di Pescara</t>
  </si>
  <si>
    <t>Tribunale Ordinario di Sulmona</t>
  </si>
  <si>
    <t>Tribunale Ordinario di Teramo</t>
  </si>
  <si>
    <t>Tribunale Ordinario di Vasto</t>
  </si>
  <si>
    <t>Variazione pendenti</t>
  </si>
  <si>
    <t>Variazione</t>
  </si>
  <si>
    <t>Stratigrafia delle pendenze</t>
  </si>
  <si>
    <t>TOTALE</t>
  </si>
  <si>
    <t>TOTALE PENDENTI AREA SICID</t>
  </si>
  <si>
    <t>Incidenza percentuali delle classi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</si>
  <si>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</si>
  <si>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</si>
  <si>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</si>
  <si>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</si>
  <si>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</si>
  <si>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</si>
  <si>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Pendenti al 31 dicembre 2024</t>
  </si>
  <si>
    <t>Pendenti al 31/12/2024</t>
  </si>
  <si>
    <t>Anni 2022 -  2024</t>
  </si>
  <si>
    <t>Iscritti 
2024</t>
  </si>
  <si>
    <t>Definiti 
2024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</si>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</sst>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12" fillId="0" borderId="0"/>
    <xf numFmtId="0" fontId="6" fillId="0" borderId="0"/>
    <xf numFmtId="0" fontId="12" fillId="0" borderId="0"/>
  </cellStyleXfs>
  <cellXfs count="55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3" fontId="2" fillId="0" borderId="6" xfId="0" applyNumberFormat="1" applyFont="1" applyBorder="1"/>
    <xf numFmtId="3" fontId="2" fillId="0" borderId="1" xfId="0" applyNumberFormat="1" applyFont="1" applyBorder="1"/>
    <xf numFmtId="3" fontId="2" fillId="0" borderId="2" xfId="0" applyNumberFormat="1" applyFont="1" applyBorder="1"/>
    <xf numFmtId="3" fontId="3" fillId="0" borderId="3" xfId="0" applyNumberFormat="1" applyFont="1" applyBorder="1"/>
    <xf numFmtId="0" fontId="11" fillId="0" borderId="0" xfId="2" applyFont="1"/>
    <xf numFmtId="0" fontId="3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15" fillId="0" borderId="0" xfId="4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0" fontId="3" fillId="0" borderId="0" xfId="5" applyFont="1"/>
    <xf numFmtId="0" fontId="3" fillId="0" borderId="0" xfId="4" applyFont="1"/>
    <xf numFmtId="0" fontId="13" fillId="2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6" fillId="3" borderId="3" xfId="0" applyFont="1" applyFill="1" applyBorder="1" applyAlignment="1">
      <alignment horizontal="right"/>
    </xf>
    <xf numFmtId="0" fontId="10" fillId="0" borderId="0" xfId="2" applyFont="1"/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4" xr:uid="{00000000-0005-0000-0000-000001000000}"/>
    <cellStyle name="Normale 2 2 9" xfId="2" xr:uid="{00000000-0005-0000-0000-000002000000}"/>
    <cellStyle name="Normale 3" xfId="3" xr:uid="{00000000-0005-0000-0000-000003000000}"/>
    <cellStyle name="Normale 3 2" xfId="5" xr:uid="{00000000-0005-0000-0000-000004000000}"/>
    <cellStyle name="Percentuale" xfId="1" builtinId="5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showGridLines="0" topLeftCell="A57" zoomScaleNormal="100" workbookViewId="0">
      <selection activeCell="A89" sqref="A89"/>
    </sheetView>
  </sheetViews>
  <sheetFormatPr defaultColWidth="9.140625" defaultRowHeight="12.75" x14ac:dyDescent="0.2"/>
  <cols>
    <col min="1" max="1" width="19.42578125" style="9" customWidth="1"/>
    <col min="2" max="2" width="26.8554687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3.42578125" style="1" customWidth="1"/>
    <col min="11" max="14" width="9.140625" style="1"/>
    <col min="15" max="15" width="12" style="1" customWidth="1"/>
    <col min="16" max="16" width="14.42578125" style="1" customWidth="1"/>
    <col min="17" max="16384" width="9.140625" style="1"/>
  </cols>
  <sheetData>
    <row r="1" spans="1:18" ht="15.75" x14ac:dyDescent="0.25">
      <c r="A1" s="6" t="s">
        <v>0</v>
      </c>
    </row>
    <row r="2" spans="1:18" ht="15" x14ac:dyDescent="0.25">
      <c r="A2" s="7" t="s">
        <v>1</v>
      </c>
    </row>
    <row r="3" spans="1:18" x14ac:dyDescent="0.2">
      <c r="A3" s="9" t="s">
        <v>2</v>
      </c>
    </row>
    <row r="4" spans="1:18" ht="15" x14ac:dyDescent="0.25">
      <c r="A4" s="42" t="s">
        <v>37</v>
      </c>
      <c r="C4"/>
      <c r="D4"/>
      <c r="E4"/>
      <c r="F4"/>
      <c r="G4"/>
      <c r="H4"/>
    </row>
    <row r="5" spans="1:18" x14ac:dyDescent="0.2">
      <c r="E5" s="27"/>
      <c r="F5" s="27"/>
    </row>
    <row r="6" spans="1:18" ht="25.5" x14ac:dyDescent="0.2">
      <c r="A6" s="4" t="s">
        <v>3</v>
      </c>
      <c r="B6" s="4" t="s">
        <v>4</v>
      </c>
      <c r="C6" s="5" t="s">
        <v>29</v>
      </c>
      <c r="D6" s="5" t="s">
        <v>30</v>
      </c>
      <c r="E6" s="5" t="s">
        <v>31</v>
      </c>
      <c r="F6" s="5" t="s">
        <v>32</v>
      </c>
      <c r="G6" s="5" t="s">
        <v>38</v>
      </c>
      <c r="H6" s="5" t="s">
        <v>39</v>
      </c>
    </row>
    <row r="7" spans="1:18" ht="12.75" customHeight="1" x14ac:dyDescent="0.2">
      <c r="A7" s="49" t="s">
        <v>5</v>
      </c>
      <c r="B7" s="3" t="s">
        <v>6</v>
      </c>
      <c r="C7" s="29">
        <v>1291</v>
      </c>
      <c r="D7" s="29">
        <v>1862</v>
      </c>
      <c r="E7" s="29">
        <v>1326</v>
      </c>
      <c r="F7" s="29">
        <v>1928</v>
      </c>
      <c r="G7" s="29">
        <v>1175</v>
      </c>
      <c r="H7" s="29">
        <v>1681</v>
      </c>
      <c r="N7" s="2"/>
      <c r="O7" s="2"/>
      <c r="P7" s="2"/>
      <c r="Q7" s="2"/>
      <c r="R7" s="2"/>
    </row>
    <row r="8" spans="1:18" ht="12.75" customHeight="1" x14ac:dyDescent="0.2">
      <c r="A8" s="49"/>
      <c r="B8" s="3" t="s">
        <v>7</v>
      </c>
      <c r="C8" s="29">
        <v>310</v>
      </c>
      <c r="D8" s="29">
        <v>294</v>
      </c>
      <c r="E8" s="29">
        <v>296</v>
      </c>
      <c r="F8" s="29">
        <v>287</v>
      </c>
      <c r="G8" s="29">
        <v>342</v>
      </c>
      <c r="H8" s="29">
        <v>353</v>
      </c>
      <c r="N8" s="2"/>
      <c r="O8" s="2"/>
      <c r="P8" s="2"/>
      <c r="Q8" s="2"/>
      <c r="R8" s="2"/>
    </row>
    <row r="9" spans="1:18" ht="12.75" customHeight="1" x14ac:dyDescent="0.2">
      <c r="A9" s="49"/>
      <c r="B9" s="3" t="s">
        <v>8</v>
      </c>
      <c r="C9" s="28">
        <v>259</v>
      </c>
      <c r="D9" s="28">
        <v>186</v>
      </c>
      <c r="E9" s="28">
        <v>220</v>
      </c>
      <c r="F9" s="28">
        <v>240</v>
      </c>
      <c r="G9" s="28">
        <v>191</v>
      </c>
      <c r="H9" s="28">
        <v>218</v>
      </c>
      <c r="N9" s="2"/>
      <c r="O9" s="2"/>
      <c r="P9" s="2"/>
      <c r="Q9" s="2"/>
      <c r="R9" s="2"/>
    </row>
    <row r="10" spans="1:18" ht="12.75" customHeight="1" thickBot="1" x14ac:dyDescent="0.25">
      <c r="A10" s="49"/>
      <c r="B10" s="8" t="s">
        <v>9</v>
      </c>
      <c r="C10" s="30">
        <v>417</v>
      </c>
      <c r="D10" s="30">
        <v>407</v>
      </c>
      <c r="E10" s="8">
        <v>382</v>
      </c>
      <c r="F10" s="30">
        <v>396</v>
      </c>
      <c r="G10" s="30">
        <v>540</v>
      </c>
      <c r="H10" s="30">
        <v>434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49"/>
      <c r="B11" s="11" t="s">
        <v>10</v>
      </c>
      <c r="C11" s="31">
        <v>2277</v>
      </c>
      <c r="D11" s="31">
        <v>2749</v>
      </c>
      <c r="E11" s="31">
        <v>2224</v>
      </c>
      <c r="F11" s="31">
        <v>2851</v>
      </c>
      <c r="G11" s="31">
        <v>2248</v>
      </c>
      <c r="H11" s="31">
        <v>2686</v>
      </c>
      <c r="N11" s="2"/>
      <c r="O11" s="2"/>
      <c r="P11" s="2"/>
      <c r="Q11" s="2"/>
      <c r="R11" s="2"/>
    </row>
    <row r="12" spans="1:18" ht="7.15" customHeight="1" x14ac:dyDescent="0.2">
      <c r="A12" s="18"/>
      <c r="B12" s="10"/>
      <c r="C12" s="2"/>
      <c r="D12" s="2"/>
      <c r="E12" s="2"/>
      <c r="F12" s="2"/>
      <c r="G12" s="2"/>
      <c r="H12" s="2"/>
    </row>
    <row r="13" spans="1:18" ht="14.45" customHeight="1" x14ac:dyDescent="0.2">
      <c r="A13" s="18"/>
      <c r="B13" s="12" t="s">
        <v>11</v>
      </c>
      <c r="C13" s="50">
        <f>D11/C11</f>
        <v>1.207290294246816</v>
      </c>
      <c r="D13" s="51"/>
      <c r="E13" s="50">
        <f>F11/E11</f>
        <v>1.2819244604316546</v>
      </c>
      <c r="F13" s="51"/>
      <c r="G13" s="50">
        <f>H11/G11</f>
        <v>1.1948398576512456</v>
      </c>
      <c r="H13" s="51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49" t="s">
        <v>12</v>
      </c>
      <c r="B15" s="3" t="s">
        <v>6</v>
      </c>
      <c r="C15" s="29">
        <v>890</v>
      </c>
      <c r="D15" s="29">
        <v>743</v>
      </c>
      <c r="E15" s="29">
        <v>728</v>
      </c>
      <c r="F15" s="29">
        <v>674</v>
      </c>
      <c r="G15" s="29">
        <v>601</v>
      </c>
      <c r="H15" s="29">
        <v>827</v>
      </c>
      <c r="N15" s="2"/>
      <c r="O15" s="2"/>
      <c r="P15" s="2"/>
      <c r="Q15" s="2"/>
      <c r="R15" s="2"/>
    </row>
    <row r="16" spans="1:18" x14ac:dyDescent="0.2">
      <c r="A16" s="49" t="s">
        <v>13</v>
      </c>
      <c r="B16" s="3" t="s">
        <v>7</v>
      </c>
      <c r="C16" s="29">
        <v>269</v>
      </c>
      <c r="D16" s="29">
        <v>350</v>
      </c>
      <c r="E16" s="29">
        <v>266</v>
      </c>
      <c r="F16" s="29">
        <v>270</v>
      </c>
      <c r="G16" s="29">
        <v>406</v>
      </c>
      <c r="H16" s="29">
        <v>277</v>
      </c>
      <c r="N16" s="2"/>
      <c r="O16" s="2"/>
      <c r="P16" s="2"/>
      <c r="Q16" s="2"/>
      <c r="R16" s="2"/>
    </row>
    <row r="17" spans="1:18" x14ac:dyDescent="0.2">
      <c r="A17" s="49"/>
      <c r="B17" s="3" t="s">
        <v>8</v>
      </c>
      <c r="C17" s="29">
        <v>262</v>
      </c>
      <c r="D17" s="29">
        <v>251</v>
      </c>
      <c r="E17" s="29">
        <v>256</v>
      </c>
      <c r="F17" s="29">
        <v>257</v>
      </c>
      <c r="G17" s="29">
        <v>276</v>
      </c>
      <c r="H17" s="29">
        <v>243</v>
      </c>
      <c r="N17" s="2"/>
      <c r="O17" s="2"/>
      <c r="P17" s="2"/>
      <c r="Q17" s="2"/>
      <c r="R17" s="2"/>
    </row>
    <row r="18" spans="1:18" x14ac:dyDescent="0.2">
      <c r="A18" s="49" t="s">
        <v>13</v>
      </c>
      <c r="B18" s="3" t="s">
        <v>9</v>
      </c>
      <c r="C18" s="29">
        <v>865</v>
      </c>
      <c r="D18" s="29">
        <v>791</v>
      </c>
      <c r="E18" s="29">
        <v>677</v>
      </c>
      <c r="F18" s="29">
        <v>818</v>
      </c>
      <c r="G18" s="29">
        <v>698</v>
      </c>
      <c r="H18" s="29">
        <v>726</v>
      </c>
      <c r="N18" s="2"/>
      <c r="O18" s="2"/>
      <c r="P18" s="2"/>
      <c r="Q18" s="2"/>
      <c r="R18" s="2"/>
    </row>
    <row r="19" spans="1:18" ht="13.5" thickBot="1" x14ac:dyDescent="0.25">
      <c r="A19" s="49" t="s">
        <v>13</v>
      </c>
      <c r="B19" s="8" t="s">
        <v>14</v>
      </c>
      <c r="C19" s="30">
        <v>754</v>
      </c>
      <c r="D19" s="30">
        <v>667</v>
      </c>
      <c r="E19" s="8">
        <v>652</v>
      </c>
      <c r="F19" s="30">
        <v>655</v>
      </c>
      <c r="G19" s="30">
        <v>650</v>
      </c>
      <c r="H19" s="30">
        <v>697</v>
      </c>
      <c r="N19" s="2"/>
      <c r="O19" s="2"/>
      <c r="P19" s="2"/>
      <c r="Q19" s="2"/>
      <c r="R19" s="2"/>
    </row>
    <row r="20" spans="1:18" ht="13.5" thickTop="1" x14ac:dyDescent="0.2">
      <c r="A20" s="49"/>
      <c r="B20" s="11" t="s">
        <v>10</v>
      </c>
      <c r="C20" s="31">
        <v>3040</v>
      </c>
      <c r="D20" s="31">
        <v>2802</v>
      </c>
      <c r="E20" s="31">
        <v>2579</v>
      </c>
      <c r="F20" s="31">
        <v>2674</v>
      </c>
      <c r="G20" s="31">
        <v>2631</v>
      </c>
      <c r="H20" s="31">
        <v>2770</v>
      </c>
      <c r="N20" s="2"/>
      <c r="O20" s="2"/>
      <c r="P20" s="2"/>
      <c r="Q20" s="2"/>
      <c r="R20" s="2"/>
    </row>
    <row r="21" spans="1:18" ht="7.15" customHeight="1" x14ac:dyDescent="0.2">
      <c r="A21" s="18"/>
      <c r="B21" s="10"/>
      <c r="C21" s="2"/>
      <c r="D21" s="2"/>
      <c r="E21" s="2"/>
      <c r="F21" s="2"/>
      <c r="G21" s="2"/>
      <c r="H21" s="2"/>
    </row>
    <row r="22" spans="1:18" ht="13.5" customHeight="1" x14ac:dyDescent="0.2">
      <c r="A22" s="18"/>
      <c r="B22" s="12" t="s">
        <v>11</v>
      </c>
      <c r="C22" s="50">
        <f>D20/C20</f>
        <v>0.92171052631578942</v>
      </c>
      <c r="D22" s="51"/>
      <c r="E22" s="50">
        <f>F20/E20</f>
        <v>1.0368359829391236</v>
      </c>
      <c r="F22" s="51"/>
      <c r="G22" s="50">
        <f>H20/G20</f>
        <v>1.0528316229570505</v>
      </c>
      <c r="H22" s="51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49" t="s">
        <v>15</v>
      </c>
      <c r="B24" s="3" t="s">
        <v>6</v>
      </c>
      <c r="C24" s="29">
        <v>1245</v>
      </c>
      <c r="D24" s="29">
        <v>1296</v>
      </c>
      <c r="E24" s="29">
        <v>1166</v>
      </c>
      <c r="F24" s="29">
        <v>1290</v>
      </c>
      <c r="G24" s="29">
        <v>892</v>
      </c>
      <c r="H24" s="29">
        <v>946</v>
      </c>
      <c r="N24" s="2"/>
      <c r="O24" s="2"/>
      <c r="P24" s="2"/>
      <c r="Q24" s="2"/>
      <c r="R24" s="2"/>
    </row>
    <row r="25" spans="1:18" x14ac:dyDescent="0.2">
      <c r="A25" s="49" t="s">
        <v>16</v>
      </c>
      <c r="B25" s="3" t="s">
        <v>7</v>
      </c>
      <c r="C25" s="29">
        <v>676</v>
      </c>
      <c r="D25" s="29">
        <v>571</v>
      </c>
      <c r="E25" s="29">
        <v>648</v>
      </c>
      <c r="F25" s="29">
        <v>708</v>
      </c>
      <c r="G25" s="29">
        <v>790</v>
      </c>
      <c r="H25" s="29">
        <v>729</v>
      </c>
      <c r="N25" s="2"/>
      <c r="O25" s="2"/>
      <c r="P25" s="2"/>
      <c r="Q25" s="2"/>
      <c r="R25" s="2"/>
    </row>
    <row r="26" spans="1:18" x14ac:dyDescent="0.2">
      <c r="A26" s="49"/>
      <c r="B26" s="3" t="s">
        <v>8</v>
      </c>
      <c r="C26" s="29">
        <v>149</v>
      </c>
      <c r="D26" s="29">
        <v>155</v>
      </c>
      <c r="E26" s="29">
        <v>163</v>
      </c>
      <c r="F26" s="29">
        <v>145</v>
      </c>
      <c r="G26" s="29">
        <v>129</v>
      </c>
      <c r="H26" s="29">
        <v>174</v>
      </c>
      <c r="N26" s="2"/>
      <c r="O26" s="2"/>
      <c r="P26" s="2"/>
      <c r="Q26" s="2"/>
      <c r="R26" s="2"/>
    </row>
    <row r="27" spans="1:18" x14ac:dyDescent="0.2">
      <c r="A27" s="49" t="s">
        <v>16</v>
      </c>
      <c r="B27" s="3" t="s">
        <v>9</v>
      </c>
      <c r="C27" s="3">
        <v>1081</v>
      </c>
      <c r="D27" s="29">
        <v>1078</v>
      </c>
      <c r="E27" s="29">
        <v>716</v>
      </c>
      <c r="F27" s="29">
        <v>744</v>
      </c>
      <c r="G27" s="3">
        <v>795</v>
      </c>
      <c r="H27" s="29">
        <v>741</v>
      </c>
      <c r="N27" s="2"/>
      <c r="O27" s="2"/>
      <c r="P27" s="2"/>
      <c r="Q27" s="2"/>
      <c r="R27" s="2"/>
    </row>
    <row r="28" spans="1:18" ht="13.5" thickBot="1" x14ac:dyDescent="0.25">
      <c r="A28" s="49" t="s">
        <v>16</v>
      </c>
      <c r="B28" s="8" t="s">
        <v>14</v>
      </c>
      <c r="C28" s="30">
        <v>1366</v>
      </c>
      <c r="D28" s="30">
        <v>1322</v>
      </c>
      <c r="E28" s="8">
        <v>1245</v>
      </c>
      <c r="F28" s="30">
        <v>1200</v>
      </c>
      <c r="G28" s="30">
        <v>1126</v>
      </c>
      <c r="H28" s="30">
        <v>1015</v>
      </c>
      <c r="N28" s="2"/>
      <c r="O28" s="2"/>
      <c r="P28" s="2"/>
      <c r="Q28" s="2"/>
      <c r="R28" s="2"/>
    </row>
    <row r="29" spans="1:18" ht="13.5" thickTop="1" x14ac:dyDescent="0.2">
      <c r="A29" s="49"/>
      <c r="B29" s="11" t="s">
        <v>10</v>
      </c>
      <c r="C29" s="31">
        <v>4517</v>
      </c>
      <c r="D29" s="31">
        <v>4422</v>
      </c>
      <c r="E29" s="31">
        <v>3938</v>
      </c>
      <c r="F29" s="31">
        <v>4087</v>
      </c>
      <c r="G29" s="31">
        <v>3732</v>
      </c>
      <c r="H29" s="31">
        <v>3605</v>
      </c>
      <c r="N29" s="2"/>
      <c r="O29" s="2"/>
      <c r="P29" s="2"/>
      <c r="Q29" s="2"/>
      <c r="R29" s="2"/>
    </row>
    <row r="30" spans="1:18" ht="7.15" customHeight="1" x14ac:dyDescent="0.2">
      <c r="A30" s="18"/>
      <c r="B30" s="10"/>
      <c r="C30" s="2"/>
      <c r="D30" s="2"/>
      <c r="E30" s="2"/>
      <c r="F30" s="2"/>
      <c r="G30" s="2"/>
      <c r="H30" s="2"/>
    </row>
    <row r="31" spans="1:18" x14ac:dyDescent="0.2">
      <c r="A31" s="18"/>
      <c r="B31" s="12" t="s">
        <v>11</v>
      </c>
      <c r="C31" s="50">
        <f>D29/C29</f>
        <v>0.97896834181979187</v>
      </c>
      <c r="D31" s="51"/>
      <c r="E31" s="50">
        <f>F29/E29</f>
        <v>1.0378364652107668</v>
      </c>
      <c r="F31" s="51"/>
      <c r="G31" s="50">
        <f>H29/G29</f>
        <v>0.96596998928188638</v>
      </c>
      <c r="H31" s="51"/>
    </row>
    <row r="32" spans="1:18" x14ac:dyDescent="0.2">
      <c r="C32" s="2"/>
      <c r="D32" s="2"/>
      <c r="E32" s="2"/>
      <c r="F32" s="2"/>
      <c r="G32" s="2"/>
      <c r="H32" s="2"/>
    </row>
    <row r="33" spans="1:18" x14ac:dyDescent="0.2">
      <c r="A33" s="49" t="s">
        <v>17</v>
      </c>
      <c r="B33" s="3" t="s">
        <v>6</v>
      </c>
      <c r="C33" s="29">
        <v>528</v>
      </c>
      <c r="D33" s="29">
        <v>722</v>
      </c>
      <c r="E33" s="29">
        <v>545</v>
      </c>
      <c r="F33" s="29">
        <v>703</v>
      </c>
      <c r="G33" s="29">
        <v>454</v>
      </c>
      <c r="H33" s="29">
        <v>537</v>
      </c>
      <c r="N33" s="2"/>
      <c r="O33" s="2"/>
      <c r="P33" s="2"/>
      <c r="Q33" s="2"/>
      <c r="R33" s="2"/>
    </row>
    <row r="34" spans="1:18" x14ac:dyDescent="0.2">
      <c r="A34" s="49"/>
      <c r="B34" s="3" t="s">
        <v>7</v>
      </c>
      <c r="C34" s="29">
        <v>342</v>
      </c>
      <c r="D34" s="29">
        <v>359</v>
      </c>
      <c r="E34" s="29">
        <v>409</v>
      </c>
      <c r="F34" s="29">
        <v>382</v>
      </c>
      <c r="G34" s="29">
        <v>405</v>
      </c>
      <c r="H34" s="29">
        <v>400</v>
      </c>
      <c r="N34" s="2"/>
      <c r="O34" s="2"/>
      <c r="P34" s="2"/>
      <c r="Q34" s="2"/>
      <c r="R34" s="2"/>
    </row>
    <row r="35" spans="1:18" x14ac:dyDescent="0.2">
      <c r="A35" s="49"/>
      <c r="B35" s="3" t="s">
        <v>8</v>
      </c>
      <c r="C35" s="29">
        <v>67</v>
      </c>
      <c r="D35" s="29">
        <v>121</v>
      </c>
      <c r="E35" s="29">
        <v>65</v>
      </c>
      <c r="F35" s="29">
        <v>102</v>
      </c>
      <c r="G35" s="29">
        <v>72</v>
      </c>
      <c r="H35" s="29">
        <v>57</v>
      </c>
      <c r="N35" s="2"/>
      <c r="O35" s="2"/>
      <c r="P35" s="2"/>
      <c r="Q35" s="2"/>
      <c r="R35" s="2"/>
    </row>
    <row r="36" spans="1:18" x14ac:dyDescent="0.2">
      <c r="A36" s="49"/>
      <c r="B36" s="3" t="s">
        <v>9</v>
      </c>
      <c r="C36" s="3">
        <v>562</v>
      </c>
      <c r="D36" s="29">
        <v>579</v>
      </c>
      <c r="E36" s="29">
        <v>310</v>
      </c>
      <c r="F36" s="29">
        <v>334</v>
      </c>
      <c r="G36" s="29">
        <v>428</v>
      </c>
      <c r="H36" s="29">
        <v>384</v>
      </c>
      <c r="N36" s="2"/>
      <c r="O36" s="2"/>
      <c r="P36" s="2"/>
      <c r="Q36" s="2"/>
      <c r="R36" s="2"/>
    </row>
    <row r="37" spans="1:18" ht="13.5" thickBot="1" x14ac:dyDescent="0.25">
      <c r="A37" s="49"/>
      <c r="B37" s="8" t="s">
        <v>14</v>
      </c>
      <c r="C37" s="30">
        <v>573</v>
      </c>
      <c r="D37" s="30">
        <v>575</v>
      </c>
      <c r="E37" s="8">
        <v>441</v>
      </c>
      <c r="F37" s="30">
        <v>430</v>
      </c>
      <c r="G37" s="30">
        <v>455</v>
      </c>
      <c r="H37" s="30">
        <v>468</v>
      </c>
      <c r="N37" s="2"/>
      <c r="O37" s="2"/>
      <c r="P37" s="2"/>
      <c r="Q37" s="2"/>
      <c r="R37" s="2"/>
    </row>
    <row r="38" spans="1:18" ht="13.5" thickTop="1" x14ac:dyDescent="0.2">
      <c r="A38" s="49"/>
      <c r="B38" s="11" t="s">
        <v>10</v>
      </c>
      <c r="C38" s="31">
        <v>2072</v>
      </c>
      <c r="D38" s="31">
        <v>2356</v>
      </c>
      <c r="E38" s="31">
        <v>1770</v>
      </c>
      <c r="F38" s="31">
        <v>1951</v>
      </c>
      <c r="G38" s="31">
        <v>1814</v>
      </c>
      <c r="H38" s="31">
        <v>1846</v>
      </c>
      <c r="N38" s="2"/>
      <c r="O38" s="2"/>
      <c r="P38" s="2"/>
      <c r="Q38" s="2"/>
      <c r="R38" s="2"/>
    </row>
    <row r="39" spans="1:18" ht="7.15" customHeight="1" x14ac:dyDescent="0.2">
      <c r="A39" s="18"/>
      <c r="B39" s="10"/>
      <c r="C39" s="2"/>
      <c r="D39" s="2"/>
      <c r="E39" s="2"/>
      <c r="F39" s="2"/>
      <c r="G39" s="2"/>
      <c r="H39" s="2"/>
    </row>
    <row r="40" spans="1:18" x14ac:dyDescent="0.2">
      <c r="A40" s="18"/>
      <c r="B40" s="12" t="s">
        <v>11</v>
      </c>
      <c r="C40" s="50">
        <f>D38/C38</f>
        <v>1.1370656370656371</v>
      </c>
      <c r="D40" s="51"/>
      <c r="E40" s="50">
        <f>F38/E38</f>
        <v>1.1022598870056497</v>
      </c>
      <c r="F40" s="51"/>
      <c r="G40" s="50">
        <f>H38/G38</f>
        <v>1.0176405733186329</v>
      </c>
      <c r="H40" s="51"/>
    </row>
    <row r="41" spans="1:18" x14ac:dyDescent="0.2">
      <c r="C41" s="2"/>
      <c r="D41" s="2"/>
      <c r="E41" s="2"/>
      <c r="F41" s="2"/>
      <c r="G41" s="2"/>
      <c r="H41" s="2"/>
    </row>
    <row r="42" spans="1:18" x14ac:dyDescent="0.2">
      <c r="C42" s="2"/>
      <c r="D42" s="2"/>
    </row>
    <row r="43" spans="1:18" x14ac:dyDescent="0.2">
      <c r="A43" s="49" t="s">
        <v>18</v>
      </c>
      <c r="B43" s="3" t="s">
        <v>6</v>
      </c>
      <c r="C43" s="29">
        <v>1847</v>
      </c>
      <c r="D43" s="29">
        <v>1838</v>
      </c>
      <c r="E43" s="29">
        <v>1875</v>
      </c>
      <c r="F43" s="29">
        <v>2180</v>
      </c>
      <c r="G43" s="29">
        <v>3252</v>
      </c>
      <c r="H43" s="29">
        <v>1473</v>
      </c>
      <c r="N43" s="2"/>
      <c r="O43" s="2"/>
      <c r="P43" s="2"/>
      <c r="Q43" s="2"/>
      <c r="R43" s="2"/>
    </row>
    <row r="44" spans="1:18" x14ac:dyDescent="0.2">
      <c r="A44" s="49" t="s">
        <v>13</v>
      </c>
      <c r="B44" s="3" t="s">
        <v>7</v>
      </c>
      <c r="C44" s="29">
        <v>399</v>
      </c>
      <c r="D44" s="29">
        <v>417</v>
      </c>
      <c r="E44" s="29">
        <v>369</v>
      </c>
      <c r="F44" s="29">
        <v>335</v>
      </c>
      <c r="G44" s="29">
        <v>522</v>
      </c>
      <c r="H44" s="29">
        <v>361</v>
      </c>
      <c r="N44" s="2"/>
      <c r="O44" s="2"/>
      <c r="P44" s="2"/>
      <c r="Q44" s="2"/>
      <c r="R44" s="2"/>
    </row>
    <row r="45" spans="1:18" x14ac:dyDescent="0.2">
      <c r="A45" s="49"/>
      <c r="B45" s="3" t="s">
        <v>8</v>
      </c>
      <c r="C45" s="29">
        <v>76</v>
      </c>
      <c r="D45" s="29">
        <v>84</v>
      </c>
      <c r="E45" s="29">
        <v>65</v>
      </c>
      <c r="F45" s="29">
        <v>78</v>
      </c>
      <c r="G45" s="29">
        <v>115</v>
      </c>
      <c r="H45" s="29">
        <v>54</v>
      </c>
      <c r="N45" s="2"/>
      <c r="O45" s="2"/>
      <c r="P45" s="2"/>
      <c r="Q45" s="2"/>
      <c r="R45" s="2"/>
    </row>
    <row r="46" spans="1:18" x14ac:dyDescent="0.2">
      <c r="A46" s="49" t="s">
        <v>13</v>
      </c>
      <c r="B46" s="3" t="s">
        <v>9</v>
      </c>
      <c r="C46" s="29">
        <v>850</v>
      </c>
      <c r="D46" s="29">
        <v>852</v>
      </c>
      <c r="E46" s="29">
        <v>601</v>
      </c>
      <c r="F46" s="29">
        <v>619</v>
      </c>
      <c r="G46" s="29">
        <v>723</v>
      </c>
      <c r="H46" s="29">
        <v>683</v>
      </c>
      <c r="N46" s="2"/>
      <c r="O46" s="2"/>
      <c r="P46" s="2"/>
      <c r="Q46" s="2"/>
      <c r="R46" s="2"/>
    </row>
    <row r="47" spans="1:18" ht="13.5" thickBot="1" x14ac:dyDescent="0.25">
      <c r="A47" s="49" t="s">
        <v>13</v>
      </c>
      <c r="B47" s="8" t="s">
        <v>14</v>
      </c>
      <c r="C47" s="30">
        <v>765</v>
      </c>
      <c r="D47" s="30">
        <v>746</v>
      </c>
      <c r="E47" s="8">
        <v>706</v>
      </c>
      <c r="F47" s="30">
        <v>635</v>
      </c>
      <c r="G47" s="30">
        <v>672</v>
      </c>
      <c r="H47" s="30">
        <v>628</v>
      </c>
      <c r="N47" s="2"/>
      <c r="O47" s="2"/>
      <c r="P47" s="2"/>
      <c r="Q47" s="2"/>
      <c r="R47" s="2"/>
    </row>
    <row r="48" spans="1:18" ht="13.5" thickTop="1" x14ac:dyDescent="0.2">
      <c r="A48" s="49"/>
      <c r="B48" s="11" t="s">
        <v>10</v>
      </c>
      <c r="C48" s="31">
        <v>3937</v>
      </c>
      <c r="D48" s="31">
        <v>3937</v>
      </c>
      <c r="E48" s="31">
        <v>3616</v>
      </c>
      <c r="F48" s="31">
        <v>3847</v>
      </c>
      <c r="G48" s="31">
        <v>5284</v>
      </c>
      <c r="H48" s="31">
        <v>3199</v>
      </c>
      <c r="N48" s="2"/>
      <c r="O48" s="2"/>
      <c r="P48" s="2"/>
      <c r="Q48" s="2"/>
      <c r="R48" s="2"/>
    </row>
    <row r="49" spans="1:18" x14ac:dyDescent="0.2">
      <c r="A49" s="18"/>
      <c r="B49" s="10"/>
      <c r="C49" s="2"/>
      <c r="D49" s="2"/>
      <c r="E49" s="2"/>
      <c r="F49" s="2"/>
      <c r="G49" s="2"/>
      <c r="H49" s="2"/>
    </row>
    <row r="50" spans="1:18" x14ac:dyDescent="0.2">
      <c r="A50" s="18"/>
      <c r="B50" s="12" t="s">
        <v>11</v>
      </c>
      <c r="C50" s="50">
        <f>D48/C48</f>
        <v>1</v>
      </c>
      <c r="D50" s="51"/>
      <c r="E50" s="50">
        <f>F48/E48</f>
        <v>1.063882743362832</v>
      </c>
      <c r="F50" s="51"/>
      <c r="G50" s="50">
        <f>H48/G48</f>
        <v>0.60541256623769868</v>
      </c>
      <c r="H50" s="51"/>
    </row>
    <row r="51" spans="1:18" x14ac:dyDescent="0.2">
      <c r="C51" s="2"/>
      <c r="D51" s="2"/>
    </row>
    <row r="52" spans="1:18" x14ac:dyDescent="0.2">
      <c r="A52" s="49" t="s">
        <v>19</v>
      </c>
      <c r="B52" s="3" t="s">
        <v>6</v>
      </c>
      <c r="C52" s="29">
        <v>2535</v>
      </c>
      <c r="D52" s="29">
        <v>2839</v>
      </c>
      <c r="E52" s="29">
        <v>2284</v>
      </c>
      <c r="F52" s="29">
        <v>2573</v>
      </c>
      <c r="G52" s="29">
        <v>1846</v>
      </c>
      <c r="H52" s="29">
        <v>1902</v>
      </c>
      <c r="N52" s="2"/>
      <c r="O52" s="2"/>
      <c r="P52" s="2"/>
      <c r="Q52" s="2"/>
      <c r="R52" s="2"/>
    </row>
    <row r="53" spans="1:18" x14ac:dyDescent="0.2">
      <c r="A53" s="49" t="s">
        <v>13</v>
      </c>
      <c r="B53" s="3" t="s">
        <v>7</v>
      </c>
      <c r="C53" s="29">
        <v>681</v>
      </c>
      <c r="D53" s="29">
        <v>781</v>
      </c>
      <c r="E53" s="29">
        <v>878</v>
      </c>
      <c r="F53" s="29">
        <v>682</v>
      </c>
      <c r="G53" s="29">
        <v>1113</v>
      </c>
      <c r="H53" s="29">
        <v>941</v>
      </c>
      <c r="N53" s="2"/>
      <c r="O53" s="2"/>
      <c r="P53" s="2"/>
      <c r="Q53" s="2"/>
      <c r="R53" s="2"/>
    </row>
    <row r="54" spans="1:18" x14ac:dyDescent="0.2">
      <c r="A54" s="49"/>
      <c r="B54" s="3" t="s">
        <v>8</v>
      </c>
      <c r="C54" s="29">
        <v>241</v>
      </c>
      <c r="D54" s="29">
        <v>212</v>
      </c>
      <c r="E54" s="29">
        <v>217</v>
      </c>
      <c r="F54" s="29">
        <v>186</v>
      </c>
      <c r="G54" s="29">
        <v>291</v>
      </c>
      <c r="H54" s="29">
        <v>247</v>
      </c>
      <c r="N54" s="2"/>
      <c r="O54" s="2"/>
      <c r="P54" s="2"/>
      <c r="Q54" s="2"/>
      <c r="R54" s="2"/>
    </row>
    <row r="55" spans="1:18" x14ac:dyDescent="0.2">
      <c r="A55" s="49" t="s">
        <v>13</v>
      </c>
      <c r="B55" s="3" t="s">
        <v>9</v>
      </c>
      <c r="C55" s="29">
        <v>2169</v>
      </c>
      <c r="D55" s="29">
        <v>2196</v>
      </c>
      <c r="E55" s="29">
        <v>1413</v>
      </c>
      <c r="F55" s="29">
        <v>1535</v>
      </c>
      <c r="G55" s="29">
        <v>1700</v>
      </c>
      <c r="H55" s="29">
        <v>1521</v>
      </c>
      <c r="N55" s="2"/>
      <c r="O55" s="2"/>
      <c r="P55" s="2"/>
      <c r="Q55" s="2"/>
      <c r="R55" s="2"/>
    </row>
    <row r="56" spans="1:18" ht="13.5" thickBot="1" x14ac:dyDescent="0.25">
      <c r="A56" s="49" t="s">
        <v>13</v>
      </c>
      <c r="B56" s="8" t="s">
        <v>14</v>
      </c>
      <c r="C56" s="30">
        <v>2406</v>
      </c>
      <c r="D56" s="30">
        <v>2362</v>
      </c>
      <c r="E56" s="8">
        <v>2100</v>
      </c>
      <c r="F56" s="30">
        <v>2113</v>
      </c>
      <c r="G56" s="30">
        <v>2043</v>
      </c>
      <c r="H56" s="30">
        <v>2045</v>
      </c>
      <c r="N56" s="2"/>
      <c r="O56" s="2"/>
      <c r="P56" s="2"/>
      <c r="Q56" s="2"/>
      <c r="R56" s="2"/>
    </row>
    <row r="57" spans="1:18" ht="13.5" thickTop="1" x14ac:dyDescent="0.2">
      <c r="A57" s="49"/>
      <c r="B57" s="11" t="s">
        <v>10</v>
      </c>
      <c r="C57" s="31">
        <v>8032</v>
      </c>
      <c r="D57" s="31">
        <v>8390</v>
      </c>
      <c r="E57" s="31">
        <v>6892</v>
      </c>
      <c r="F57" s="31">
        <v>7089</v>
      </c>
      <c r="G57" s="31">
        <v>6993</v>
      </c>
      <c r="H57" s="31">
        <v>6656</v>
      </c>
      <c r="N57" s="2"/>
      <c r="O57" s="2"/>
      <c r="P57" s="2"/>
      <c r="Q57" s="2"/>
      <c r="R57" s="2"/>
    </row>
    <row r="58" spans="1:18" x14ac:dyDescent="0.2">
      <c r="A58" s="18"/>
      <c r="B58" s="10"/>
      <c r="C58" s="2"/>
      <c r="D58" s="2"/>
      <c r="E58" s="2"/>
      <c r="F58" s="2"/>
      <c r="G58" s="2"/>
      <c r="H58" s="2"/>
    </row>
    <row r="59" spans="1:18" x14ac:dyDescent="0.2">
      <c r="A59" s="18"/>
      <c r="B59" s="12" t="s">
        <v>11</v>
      </c>
      <c r="C59" s="50">
        <f>D57/C57</f>
        <v>1.0445717131474104</v>
      </c>
      <c r="D59" s="51"/>
      <c r="E59" s="50">
        <f>F57/E57</f>
        <v>1.0285838653511317</v>
      </c>
      <c r="F59" s="51"/>
      <c r="G59" s="50">
        <f>H57/G57</f>
        <v>0.95180895180895186</v>
      </c>
      <c r="H59" s="51"/>
    </row>
    <row r="60" spans="1:18" x14ac:dyDescent="0.2">
      <c r="C60" s="2"/>
      <c r="D60" s="2"/>
    </row>
    <row r="61" spans="1:18" x14ac:dyDescent="0.2">
      <c r="A61" s="49" t="s">
        <v>20</v>
      </c>
      <c r="B61" s="3" t="s">
        <v>6</v>
      </c>
      <c r="C61" s="29">
        <v>505</v>
      </c>
      <c r="D61" s="29">
        <v>527</v>
      </c>
      <c r="E61" s="29">
        <v>418</v>
      </c>
      <c r="F61" s="29">
        <v>568</v>
      </c>
      <c r="G61" s="29">
        <v>372</v>
      </c>
      <c r="H61" s="29">
        <v>405</v>
      </c>
      <c r="N61" s="2"/>
      <c r="O61" s="2"/>
      <c r="P61" s="2"/>
      <c r="Q61" s="2"/>
      <c r="R61" s="2"/>
    </row>
    <row r="62" spans="1:18" x14ac:dyDescent="0.2">
      <c r="A62" s="49" t="s">
        <v>13</v>
      </c>
      <c r="B62" s="3" t="s">
        <v>7</v>
      </c>
      <c r="C62" s="29">
        <v>168</v>
      </c>
      <c r="D62" s="29">
        <v>176</v>
      </c>
      <c r="E62" s="29">
        <v>168</v>
      </c>
      <c r="F62" s="29">
        <v>159</v>
      </c>
      <c r="G62" s="29">
        <v>348</v>
      </c>
      <c r="H62" s="29">
        <v>202</v>
      </c>
      <c r="N62" s="2"/>
      <c r="O62" s="2"/>
      <c r="P62" s="2"/>
      <c r="Q62" s="2"/>
      <c r="R62" s="2"/>
    </row>
    <row r="63" spans="1:18" x14ac:dyDescent="0.2">
      <c r="A63" s="49"/>
      <c r="B63" s="3" t="s">
        <v>8</v>
      </c>
      <c r="C63" s="29">
        <v>118</v>
      </c>
      <c r="D63" s="29">
        <v>100</v>
      </c>
      <c r="E63" s="29">
        <v>68</v>
      </c>
      <c r="F63" s="29">
        <v>109</v>
      </c>
      <c r="G63" s="29">
        <v>79</v>
      </c>
      <c r="H63" s="29">
        <v>75</v>
      </c>
      <c r="N63" s="2"/>
      <c r="O63" s="2"/>
      <c r="P63" s="2"/>
      <c r="Q63" s="2"/>
      <c r="R63" s="2"/>
    </row>
    <row r="64" spans="1:18" x14ac:dyDescent="0.2">
      <c r="A64" s="49" t="s">
        <v>13</v>
      </c>
      <c r="B64" s="3" t="s">
        <v>9</v>
      </c>
      <c r="C64" s="29">
        <v>516</v>
      </c>
      <c r="D64" s="29">
        <v>581</v>
      </c>
      <c r="E64" s="29">
        <v>343</v>
      </c>
      <c r="F64" s="29">
        <v>366</v>
      </c>
      <c r="G64" s="29">
        <v>422</v>
      </c>
      <c r="H64" s="29">
        <v>433</v>
      </c>
      <c r="N64" s="2"/>
      <c r="O64" s="2"/>
      <c r="P64" s="2"/>
      <c r="Q64" s="2"/>
      <c r="R64" s="2"/>
    </row>
    <row r="65" spans="1:18" ht="13.5" thickBot="1" x14ac:dyDescent="0.25">
      <c r="A65" s="49" t="s">
        <v>13</v>
      </c>
      <c r="B65" s="8" t="s">
        <v>14</v>
      </c>
      <c r="C65" s="30">
        <v>377</v>
      </c>
      <c r="D65" s="30">
        <v>381</v>
      </c>
      <c r="E65" s="8">
        <v>299</v>
      </c>
      <c r="F65" s="30">
        <v>311</v>
      </c>
      <c r="G65" s="30">
        <v>284</v>
      </c>
      <c r="H65" s="30">
        <v>276</v>
      </c>
      <c r="N65" s="2"/>
      <c r="O65" s="2"/>
      <c r="P65" s="2"/>
      <c r="Q65" s="2"/>
      <c r="R65" s="2"/>
    </row>
    <row r="66" spans="1:18" ht="13.5" thickTop="1" x14ac:dyDescent="0.2">
      <c r="A66" s="49"/>
      <c r="B66" s="11" t="s">
        <v>10</v>
      </c>
      <c r="C66" s="31">
        <v>1684</v>
      </c>
      <c r="D66" s="31">
        <v>1765</v>
      </c>
      <c r="E66" s="31">
        <v>1296</v>
      </c>
      <c r="F66" s="31">
        <v>1513</v>
      </c>
      <c r="G66" s="31">
        <v>1505</v>
      </c>
      <c r="H66" s="31">
        <v>1391</v>
      </c>
      <c r="N66" s="2"/>
      <c r="O66" s="2"/>
      <c r="P66" s="2"/>
      <c r="Q66" s="2"/>
      <c r="R66" s="2"/>
    </row>
    <row r="67" spans="1:18" x14ac:dyDescent="0.2">
      <c r="A67" s="18"/>
      <c r="B67" s="10"/>
      <c r="C67" s="2"/>
      <c r="D67" s="2"/>
      <c r="E67" s="2"/>
      <c r="F67" s="2"/>
      <c r="G67" s="2"/>
      <c r="H67" s="2"/>
    </row>
    <row r="68" spans="1:18" x14ac:dyDescent="0.2">
      <c r="A68" s="18"/>
      <c r="B68" s="12" t="s">
        <v>11</v>
      </c>
      <c r="C68" s="50">
        <f>D66/C66</f>
        <v>1.0480997624703088</v>
      </c>
      <c r="D68" s="51"/>
      <c r="E68" s="50">
        <f>F66/E66</f>
        <v>1.1674382716049383</v>
      </c>
      <c r="F68" s="51"/>
      <c r="G68" s="50">
        <f>H66/G66</f>
        <v>0.9242524916943522</v>
      </c>
      <c r="H68" s="51"/>
    </row>
    <row r="69" spans="1:18" x14ac:dyDescent="0.2">
      <c r="C69" s="2"/>
      <c r="D69" s="2"/>
      <c r="O69" s="2"/>
      <c r="P69" s="2"/>
      <c r="Q69" s="2"/>
      <c r="R69" s="2"/>
    </row>
    <row r="70" spans="1:18" x14ac:dyDescent="0.2">
      <c r="A70" s="49" t="s">
        <v>21</v>
      </c>
      <c r="B70" s="3" t="s">
        <v>6</v>
      </c>
      <c r="C70" s="29">
        <v>1893</v>
      </c>
      <c r="D70" s="29">
        <v>2625</v>
      </c>
      <c r="E70" s="29">
        <v>1632</v>
      </c>
      <c r="F70" s="29">
        <v>2301</v>
      </c>
      <c r="G70" s="29">
        <v>1333</v>
      </c>
      <c r="H70" s="29">
        <v>2093</v>
      </c>
      <c r="N70" s="2"/>
      <c r="O70" s="2"/>
      <c r="P70" s="2"/>
      <c r="Q70" s="2"/>
      <c r="R70" s="2"/>
    </row>
    <row r="71" spans="1:18" x14ac:dyDescent="0.2">
      <c r="A71" s="49" t="s">
        <v>13</v>
      </c>
      <c r="B71" s="3" t="s">
        <v>7</v>
      </c>
      <c r="C71" s="29">
        <v>918</v>
      </c>
      <c r="D71" s="29">
        <v>892</v>
      </c>
      <c r="E71" s="29">
        <v>999</v>
      </c>
      <c r="F71" s="29">
        <v>1088</v>
      </c>
      <c r="G71" s="29">
        <v>978</v>
      </c>
      <c r="H71" s="29">
        <v>932</v>
      </c>
      <c r="N71" s="2"/>
      <c r="O71" s="2"/>
      <c r="P71" s="2"/>
      <c r="Q71" s="2"/>
      <c r="R71" s="2"/>
    </row>
    <row r="72" spans="1:18" x14ac:dyDescent="0.2">
      <c r="A72" s="49"/>
      <c r="B72" s="3" t="s">
        <v>8</v>
      </c>
      <c r="C72" s="29">
        <v>294</v>
      </c>
      <c r="D72" s="29">
        <v>402</v>
      </c>
      <c r="E72" s="29">
        <v>279</v>
      </c>
      <c r="F72" s="29">
        <v>327</v>
      </c>
      <c r="G72" s="29">
        <v>328</v>
      </c>
      <c r="H72" s="29">
        <v>332</v>
      </c>
      <c r="N72" s="2"/>
      <c r="O72" s="2"/>
      <c r="P72" s="2"/>
      <c r="Q72" s="2"/>
      <c r="R72" s="2"/>
    </row>
    <row r="73" spans="1:18" x14ac:dyDescent="0.2">
      <c r="A73" s="49" t="s">
        <v>13</v>
      </c>
      <c r="B73" s="3" t="s">
        <v>9</v>
      </c>
      <c r="C73" s="29">
        <v>1776</v>
      </c>
      <c r="D73" s="29">
        <v>1746</v>
      </c>
      <c r="E73" s="29">
        <v>1178</v>
      </c>
      <c r="F73" s="29">
        <v>1262</v>
      </c>
      <c r="G73" s="29">
        <v>1228</v>
      </c>
      <c r="H73" s="29">
        <v>1100</v>
      </c>
      <c r="N73" s="2"/>
      <c r="O73" s="2"/>
      <c r="P73" s="2"/>
      <c r="Q73" s="2"/>
      <c r="R73" s="2"/>
    </row>
    <row r="74" spans="1:18" ht="13.5" thickBot="1" x14ac:dyDescent="0.25">
      <c r="A74" s="49" t="s">
        <v>13</v>
      </c>
      <c r="B74" s="8" t="s">
        <v>14</v>
      </c>
      <c r="C74" s="30">
        <v>1901</v>
      </c>
      <c r="D74" s="30">
        <v>1891</v>
      </c>
      <c r="E74" s="8">
        <v>1534</v>
      </c>
      <c r="F74" s="30">
        <v>1597</v>
      </c>
      <c r="G74" s="30">
        <v>1575</v>
      </c>
      <c r="H74" s="30">
        <v>1633</v>
      </c>
      <c r="N74" s="2"/>
      <c r="O74" s="2"/>
      <c r="P74" s="2"/>
      <c r="Q74" s="2"/>
      <c r="R74" s="2"/>
    </row>
    <row r="75" spans="1:18" ht="13.5" thickTop="1" x14ac:dyDescent="0.2">
      <c r="A75" s="49"/>
      <c r="B75" s="11" t="s">
        <v>10</v>
      </c>
      <c r="C75" s="31">
        <v>6782</v>
      </c>
      <c r="D75" s="31">
        <v>7556</v>
      </c>
      <c r="E75" s="31">
        <v>5622</v>
      </c>
      <c r="F75" s="31">
        <v>6575</v>
      </c>
      <c r="G75" s="31">
        <v>5442</v>
      </c>
      <c r="H75" s="31">
        <v>6090</v>
      </c>
      <c r="N75" s="2"/>
      <c r="O75" s="2"/>
      <c r="P75" s="2"/>
      <c r="Q75" s="2"/>
      <c r="R75" s="2"/>
    </row>
    <row r="76" spans="1:18" x14ac:dyDescent="0.2">
      <c r="A76" s="18"/>
      <c r="B76" s="10"/>
      <c r="C76" s="2"/>
      <c r="D76" s="2"/>
      <c r="E76" s="2"/>
      <c r="F76" s="2"/>
      <c r="G76" s="2"/>
      <c r="H76" s="2"/>
    </row>
    <row r="77" spans="1:18" x14ac:dyDescent="0.2">
      <c r="A77" s="18"/>
      <c r="B77" s="12" t="s">
        <v>11</v>
      </c>
      <c r="C77" s="50">
        <f>D75/C75</f>
        <v>1.1141256266588027</v>
      </c>
      <c r="D77" s="51"/>
      <c r="E77" s="50">
        <f>F75/E75</f>
        <v>1.1695126289576663</v>
      </c>
      <c r="F77" s="51"/>
      <c r="G77" s="50">
        <f>H75/G75</f>
        <v>1.1190738699007718</v>
      </c>
      <c r="H77" s="51"/>
    </row>
    <row r="78" spans="1:18" x14ac:dyDescent="0.2">
      <c r="C78" s="2"/>
      <c r="D78" s="2"/>
    </row>
    <row r="79" spans="1:18" x14ac:dyDescent="0.2">
      <c r="A79" s="49" t="s">
        <v>22</v>
      </c>
      <c r="B79" s="3" t="s">
        <v>6</v>
      </c>
      <c r="C79" s="29">
        <v>728</v>
      </c>
      <c r="D79" s="29">
        <v>639</v>
      </c>
      <c r="E79" s="29">
        <v>619</v>
      </c>
      <c r="F79" s="29">
        <v>741</v>
      </c>
      <c r="G79" s="29">
        <v>523</v>
      </c>
      <c r="H79" s="29">
        <v>701</v>
      </c>
      <c r="N79" s="2"/>
      <c r="O79" s="2"/>
      <c r="P79" s="2"/>
      <c r="Q79" s="2"/>
      <c r="R79" s="2"/>
    </row>
    <row r="80" spans="1:18" x14ac:dyDescent="0.2">
      <c r="A80" s="49" t="s">
        <v>13</v>
      </c>
      <c r="B80" s="3" t="s">
        <v>7</v>
      </c>
      <c r="C80" s="29">
        <v>294</v>
      </c>
      <c r="D80" s="29">
        <v>274</v>
      </c>
      <c r="E80" s="29">
        <v>347</v>
      </c>
      <c r="F80" s="29">
        <v>309</v>
      </c>
      <c r="G80" s="29">
        <v>395</v>
      </c>
      <c r="H80" s="29">
        <v>544</v>
      </c>
      <c r="N80" s="2"/>
      <c r="O80" s="2"/>
      <c r="P80" s="2"/>
      <c r="Q80" s="2"/>
      <c r="R80" s="2"/>
    </row>
    <row r="81" spans="1:18" x14ac:dyDescent="0.2">
      <c r="A81" s="49"/>
      <c r="B81" s="3" t="s">
        <v>8</v>
      </c>
      <c r="C81" s="29">
        <v>156</v>
      </c>
      <c r="D81" s="29">
        <v>176</v>
      </c>
      <c r="E81" s="29">
        <v>179</v>
      </c>
      <c r="F81" s="29">
        <v>197</v>
      </c>
      <c r="G81" s="29">
        <v>189</v>
      </c>
      <c r="H81" s="29">
        <v>198</v>
      </c>
      <c r="N81" s="2"/>
      <c r="O81" s="2"/>
      <c r="P81" s="2"/>
      <c r="Q81" s="2"/>
      <c r="R81" s="2"/>
    </row>
    <row r="82" spans="1:18" x14ac:dyDescent="0.2">
      <c r="A82" s="49" t="s">
        <v>13</v>
      </c>
      <c r="B82" s="3" t="s">
        <v>9</v>
      </c>
      <c r="C82" s="29">
        <v>528</v>
      </c>
      <c r="D82" s="29">
        <v>509</v>
      </c>
      <c r="E82" s="29">
        <v>327</v>
      </c>
      <c r="F82" s="29">
        <v>353</v>
      </c>
      <c r="G82" s="29">
        <v>442</v>
      </c>
      <c r="H82" s="29">
        <v>407</v>
      </c>
      <c r="N82" s="2"/>
      <c r="O82" s="2"/>
      <c r="P82" s="2"/>
      <c r="Q82" s="2"/>
      <c r="R82" s="2"/>
    </row>
    <row r="83" spans="1:18" ht="13.5" thickBot="1" x14ac:dyDescent="0.25">
      <c r="A83" s="49" t="s">
        <v>13</v>
      </c>
      <c r="B83" s="8" t="s">
        <v>14</v>
      </c>
      <c r="C83" s="30">
        <v>498</v>
      </c>
      <c r="D83" s="30">
        <v>475</v>
      </c>
      <c r="E83" s="8">
        <v>479</v>
      </c>
      <c r="F83" s="30">
        <v>500</v>
      </c>
      <c r="G83" s="30">
        <v>454</v>
      </c>
      <c r="H83" s="30">
        <v>464</v>
      </c>
      <c r="N83" s="2"/>
      <c r="O83" s="2"/>
      <c r="P83" s="2"/>
      <c r="Q83" s="2"/>
      <c r="R83" s="2"/>
    </row>
    <row r="84" spans="1:18" ht="13.5" thickTop="1" x14ac:dyDescent="0.2">
      <c r="A84" s="49"/>
      <c r="B84" s="11" t="s">
        <v>10</v>
      </c>
      <c r="C84" s="31">
        <v>2204</v>
      </c>
      <c r="D84" s="31">
        <v>2073</v>
      </c>
      <c r="E84" s="31">
        <v>1951</v>
      </c>
      <c r="F84" s="31">
        <v>2100</v>
      </c>
      <c r="G84" s="31">
        <v>2003</v>
      </c>
      <c r="H84" s="31">
        <v>2314</v>
      </c>
      <c r="N84" s="2"/>
      <c r="O84" s="2"/>
      <c r="P84" s="2"/>
      <c r="Q84" s="2"/>
      <c r="R84" s="2"/>
    </row>
    <row r="85" spans="1:18" x14ac:dyDescent="0.2">
      <c r="A85" s="18"/>
      <c r="B85" s="10"/>
      <c r="C85" s="2"/>
      <c r="D85" s="2"/>
      <c r="E85" s="2"/>
      <c r="F85" s="2"/>
      <c r="G85" s="2"/>
      <c r="H85" s="2"/>
    </row>
    <row r="86" spans="1:18" x14ac:dyDescent="0.2">
      <c r="A86" s="18"/>
      <c r="B86" s="12" t="s">
        <v>11</v>
      </c>
      <c r="C86" s="50">
        <f>D84/C84</f>
        <v>0.94056261343012704</v>
      </c>
      <c r="D86" s="51"/>
      <c r="E86" s="50">
        <f>F84/E84</f>
        <v>1.0763710917478215</v>
      </c>
      <c r="F86" s="51"/>
      <c r="G86" s="50">
        <f>H84/G84</f>
        <v>1.1552670993509735</v>
      </c>
      <c r="H86" s="51"/>
    </row>
    <row r="88" spans="1:18" x14ac:dyDescent="0.2">
      <c r="A88" s="32"/>
    </row>
    <row r="89" spans="1:18" x14ac:dyDescent="0.2">
      <c r="A89" s="48" t="s">
        <v>40</v>
      </c>
    </row>
    <row r="90" spans="1:18" x14ac:dyDescent="0.2">
      <c r="A90" s="35" t="s">
        <v>34</v>
      </c>
    </row>
  </sheetData>
  <mergeCells count="36">
    <mergeCell ref="C86:D86"/>
    <mergeCell ref="E86:F86"/>
    <mergeCell ref="G86:H86"/>
    <mergeCell ref="A70:A75"/>
    <mergeCell ref="C77:D77"/>
    <mergeCell ref="E77:F77"/>
    <mergeCell ref="G77:H77"/>
    <mergeCell ref="A79:A84"/>
    <mergeCell ref="C59:D59"/>
    <mergeCell ref="E59:F59"/>
    <mergeCell ref="G59:H59"/>
    <mergeCell ref="A61:A66"/>
    <mergeCell ref="C68:D68"/>
    <mergeCell ref="E68:F68"/>
    <mergeCell ref="G68:H68"/>
    <mergeCell ref="A43:A48"/>
    <mergeCell ref="C50:D50"/>
    <mergeCell ref="E50:F50"/>
    <mergeCell ref="G50:H50"/>
    <mergeCell ref="A52:A57"/>
    <mergeCell ref="E31:F31"/>
    <mergeCell ref="G31:H31"/>
    <mergeCell ref="C40:D40"/>
    <mergeCell ref="E40:F40"/>
    <mergeCell ref="G40:H40"/>
    <mergeCell ref="E13:F13"/>
    <mergeCell ref="G13:H13"/>
    <mergeCell ref="C22:D22"/>
    <mergeCell ref="E22:F22"/>
    <mergeCell ref="G22:H22"/>
    <mergeCell ref="A7:A11"/>
    <mergeCell ref="A15:A20"/>
    <mergeCell ref="A24:A29"/>
    <mergeCell ref="A33:A38"/>
    <mergeCell ref="C31:D31"/>
    <mergeCell ref="C13:D13"/>
  </mergeCells>
  <conditionalFormatting sqref="C13:H13">
    <cfRule type="cellIs" dxfId="19" priority="81" operator="greaterThan">
      <formula>1</formula>
    </cfRule>
    <cfRule type="cellIs" dxfId="18" priority="82" operator="lessThan">
      <formula>1</formula>
    </cfRule>
  </conditionalFormatting>
  <conditionalFormatting sqref="C22:H22">
    <cfRule type="cellIs" dxfId="17" priority="113" operator="greaterThan">
      <formula>1</formula>
    </cfRule>
    <cfRule type="cellIs" dxfId="16" priority="114" operator="lessThan">
      <formula>1</formula>
    </cfRule>
  </conditionalFormatting>
  <conditionalFormatting sqref="C31:H31">
    <cfRule type="cellIs" dxfId="15" priority="107" operator="greaterThan">
      <formula>1</formula>
    </cfRule>
    <cfRule type="cellIs" dxfId="14" priority="108" operator="lessThan">
      <formula>1</formula>
    </cfRule>
  </conditionalFormatting>
  <conditionalFormatting sqref="C40:H40">
    <cfRule type="cellIs" dxfId="13" priority="101" operator="greaterThan">
      <formula>1</formula>
    </cfRule>
    <cfRule type="cellIs" dxfId="12" priority="102" operator="lessThan">
      <formula>1</formula>
    </cfRule>
  </conditionalFormatting>
  <conditionalFormatting sqref="C50:H50">
    <cfRule type="cellIs" dxfId="11" priority="33" operator="greaterThan">
      <formula>1</formula>
    </cfRule>
    <cfRule type="cellIs" dxfId="10" priority="34" operator="lessThan">
      <formula>1</formula>
    </cfRule>
  </conditionalFormatting>
  <conditionalFormatting sqref="C59:H59">
    <cfRule type="cellIs" dxfId="9" priority="27" operator="greaterThan">
      <formula>1</formula>
    </cfRule>
    <cfRule type="cellIs" dxfId="8" priority="28" operator="lessThan">
      <formula>1</formula>
    </cfRule>
  </conditionalFormatting>
  <conditionalFormatting sqref="C68:H68">
    <cfRule type="cellIs" dxfId="7" priority="21" operator="greaterThan">
      <formula>1</formula>
    </cfRule>
    <cfRule type="cellIs" dxfId="6" priority="22" operator="lessThan">
      <formula>1</formula>
    </cfRule>
  </conditionalFormatting>
  <conditionalFormatting sqref="C77:H77">
    <cfRule type="cellIs" dxfId="5" priority="1" operator="greaterThan">
      <formula>1</formula>
    </cfRule>
    <cfRule type="cellIs" dxfId="4" priority="2" operator="lessThan">
      <formula>1</formula>
    </cfRule>
  </conditionalFormatting>
  <conditionalFormatting sqref="C86:H86">
    <cfRule type="cellIs" dxfId="3" priority="9" operator="greaterThan">
      <formula>1</formula>
    </cfRule>
    <cfRule type="cellIs" dxfId="2" priority="10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9" customWidth="1"/>
    <col min="2" max="2" width="20.425781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8" ht="15.75" x14ac:dyDescent="0.25">
      <c r="A1" s="6" t="s">
        <v>0</v>
      </c>
    </row>
    <row r="2" spans="1:8" ht="15" x14ac:dyDescent="0.25">
      <c r="A2" s="7" t="s">
        <v>23</v>
      </c>
    </row>
    <row r="3" spans="1:8" x14ac:dyDescent="0.2">
      <c r="A3" s="9" t="s">
        <v>2</v>
      </c>
    </row>
    <row r="4" spans="1:8" ht="15" x14ac:dyDescent="0.25">
      <c r="A4" s="43" t="s">
        <v>35</v>
      </c>
      <c r="B4"/>
      <c r="C4"/>
      <c r="D4"/>
    </row>
    <row r="6" spans="1:8" ht="44.25" customHeight="1" x14ac:dyDescent="0.2">
      <c r="A6" s="4" t="s">
        <v>3</v>
      </c>
      <c r="B6" s="4" t="s">
        <v>4</v>
      </c>
      <c r="C6" s="21" t="s">
        <v>41</v>
      </c>
      <c r="D6" s="21" t="s">
        <v>36</v>
      </c>
      <c r="E6" s="19"/>
      <c r="F6" s="5" t="s">
        <v>24</v>
      </c>
    </row>
    <row r="7" spans="1:8" s="15" customFormat="1" ht="27" customHeight="1" x14ac:dyDescent="0.25">
      <c r="A7" s="23" t="s">
        <v>5</v>
      </c>
      <c r="B7" s="22" t="s">
        <v>10</v>
      </c>
      <c r="C7" s="25">
        <v>4057</v>
      </c>
      <c r="D7" s="25">
        <v>2495</v>
      </c>
      <c r="E7" s="20"/>
      <c r="F7" s="14">
        <f t="shared" ref="F7:F15" si="0">(D7-C7)/C7</f>
        <v>-0.3850135568153808</v>
      </c>
    </row>
    <row r="8" spans="1:8" s="15" customFormat="1" ht="27" customHeight="1" x14ac:dyDescent="0.25">
      <c r="A8" s="23" t="s">
        <v>12</v>
      </c>
      <c r="B8" s="16" t="s">
        <v>10</v>
      </c>
      <c r="C8" s="24">
        <v>3624</v>
      </c>
      <c r="D8" s="26">
        <v>3615</v>
      </c>
      <c r="E8" s="20"/>
      <c r="F8" s="17">
        <f t="shared" si="0"/>
        <v>-2.4834437086092716E-3</v>
      </c>
    </row>
    <row r="9" spans="1:8" ht="27" customHeight="1" x14ac:dyDescent="0.2">
      <c r="A9" s="23" t="s">
        <v>15</v>
      </c>
      <c r="B9" s="16" t="s">
        <v>10</v>
      </c>
      <c r="C9" s="24">
        <v>1977</v>
      </c>
      <c r="D9" s="26">
        <v>1749</v>
      </c>
      <c r="E9" s="20"/>
      <c r="F9" s="17">
        <f t="shared" si="0"/>
        <v>-0.11532625189681335</v>
      </c>
      <c r="H9" s="2"/>
    </row>
    <row r="10" spans="1:8" s="15" customFormat="1" ht="27" customHeight="1" x14ac:dyDescent="0.2">
      <c r="A10" s="23" t="s">
        <v>17</v>
      </c>
      <c r="B10" s="16" t="s">
        <v>10</v>
      </c>
      <c r="C10" s="24">
        <v>1504</v>
      </c>
      <c r="D10" s="26">
        <v>1023</v>
      </c>
      <c r="E10" s="20"/>
      <c r="F10" s="17">
        <f t="shared" si="0"/>
        <v>-0.31981382978723405</v>
      </c>
      <c r="G10" s="1"/>
    </row>
    <row r="11" spans="1:8" ht="27" customHeight="1" x14ac:dyDescent="0.2">
      <c r="A11" s="23" t="s">
        <v>18</v>
      </c>
      <c r="B11" s="16" t="s">
        <v>10</v>
      </c>
      <c r="C11" s="24">
        <v>3961</v>
      </c>
      <c r="D11" s="26">
        <v>5884</v>
      </c>
      <c r="E11" s="20"/>
      <c r="F11" s="17">
        <f t="shared" si="0"/>
        <v>0.48548346377177481</v>
      </c>
    </row>
    <row r="12" spans="1:8" ht="27" customHeight="1" x14ac:dyDescent="0.2">
      <c r="A12" s="23" t="s">
        <v>19</v>
      </c>
      <c r="B12" s="16" t="s">
        <v>10</v>
      </c>
      <c r="C12" s="24">
        <v>4531</v>
      </c>
      <c r="D12" s="26">
        <v>4242</v>
      </c>
      <c r="E12" s="20"/>
      <c r="F12" s="17">
        <f t="shared" si="0"/>
        <v>-6.3782829397484003E-2</v>
      </c>
      <c r="G12" s="15"/>
    </row>
    <row r="13" spans="1:8" ht="27" customHeight="1" x14ac:dyDescent="0.2">
      <c r="A13" s="23" t="s">
        <v>20</v>
      </c>
      <c r="B13" s="16" t="s">
        <v>10</v>
      </c>
      <c r="C13" s="24">
        <v>1266</v>
      </c>
      <c r="D13" s="26">
        <v>1089</v>
      </c>
      <c r="E13" s="20"/>
      <c r="F13" s="17">
        <f t="shared" si="0"/>
        <v>-0.13981042654028436</v>
      </c>
    </row>
    <row r="14" spans="1:8" ht="27" customHeight="1" x14ac:dyDescent="0.2">
      <c r="A14" s="23" t="s">
        <v>21</v>
      </c>
      <c r="B14" s="16" t="s">
        <v>10</v>
      </c>
      <c r="C14" s="24">
        <v>9862</v>
      </c>
      <c r="D14" s="26">
        <v>7015</v>
      </c>
      <c r="E14" s="20"/>
      <c r="F14" s="17">
        <f t="shared" si="0"/>
        <v>-0.28868383694990873</v>
      </c>
    </row>
    <row r="15" spans="1:8" ht="27" customHeight="1" x14ac:dyDescent="0.2">
      <c r="A15" s="23" t="s">
        <v>22</v>
      </c>
      <c r="B15" s="16" t="s">
        <v>10</v>
      </c>
      <c r="C15" s="24">
        <v>1791</v>
      </c>
      <c r="D15" s="26">
        <v>1410</v>
      </c>
      <c r="E15" s="20"/>
      <c r="F15" s="17">
        <f t="shared" si="0"/>
        <v>-0.21273031825795644</v>
      </c>
    </row>
    <row r="18" spans="1:1" x14ac:dyDescent="0.2">
      <c r="A18" s="48" t="s">
        <v>40</v>
      </c>
    </row>
    <row r="19" spans="1:1" x14ac:dyDescent="0.2">
      <c r="A19" s="35" t="s">
        <v>34</v>
      </c>
    </row>
  </sheetData>
  <conditionalFormatting sqref="F7:F15">
    <cfRule type="cellIs" dxfId="1" priority="3" operator="lessThan">
      <formula>0</formula>
    </cfRule>
    <cfRule type="cellIs" dxfId="0" priority="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0"/>
  <sheetViews>
    <sheetView showGridLines="0" topLeftCell="A26" zoomScaleNormal="100" workbookViewId="0">
      <selection activeCell="D52" sqref="D52"/>
    </sheetView>
  </sheetViews>
  <sheetFormatPr defaultColWidth="9.140625" defaultRowHeight="12.75" x14ac:dyDescent="0.2"/>
  <cols>
    <col min="1" max="1" width="15.28515625" style="9" customWidth="1"/>
    <col min="2" max="2" width="30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 x14ac:dyDescent="0.25">
      <c r="A1" s="6" t="s">
        <v>0</v>
      </c>
    </row>
    <row r="2" spans="1:15" ht="15" x14ac:dyDescent="0.25">
      <c r="A2" s="7" t="s">
        <v>25</v>
      </c>
    </row>
    <row r="3" spans="1:15" x14ac:dyDescent="0.2">
      <c r="A3" s="9" t="s">
        <v>2</v>
      </c>
    </row>
    <row r="4" spans="1:15" ht="15" x14ac:dyDescent="0.25">
      <c r="A4" s="43" t="s">
        <v>35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ht="19.5" customHeight="1" x14ac:dyDescent="0.2">
      <c r="A6" s="4" t="s">
        <v>3</v>
      </c>
      <c r="B6" s="4" t="s">
        <v>4</v>
      </c>
      <c r="C6" s="5" t="s">
        <v>33</v>
      </c>
      <c r="D6" s="5">
        <v>2014</v>
      </c>
      <c r="E6" s="5">
        <v>2015</v>
      </c>
      <c r="F6" s="5">
        <v>2016</v>
      </c>
      <c r="G6" s="5">
        <v>2017</v>
      </c>
      <c r="H6" s="5">
        <v>2018</v>
      </c>
      <c r="I6" s="5">
        <v>2019</v>
      </c>
      <c r="J6" s="5">
        <v>2020</v>
      </c>
      <c r="K6" s="5">
        <v>2021</v>
      </c>
      <c r="L6" s="5">
        <v>2022</v>
      </c>
      <c r="M6" s="5">
        <v>2023</v>
      </c>
      <c r="N6" s="5">
        <v>2024</v>
      </c>
      <c r="O6" s="5" t="s">
        <v>26</v>
      </c>
    </row>
    <row r="7" spans="1:15" ht="13.9" customHeight="1" x14ac:dyDescent="0.2">
      <c r="A7" s="52" t="s">
        <v>5</v>
      </c>
      <c r="B7" s="3" t="s">
        <v>6</v>
      </c>
      <c r="C7" s="44">
        <v>0</v>
      </c>
      <c r="D7" s="44">
        <v>0</v>
      </c>
      <c r="E7" s="44">
        <v>0</v>
      </c>
      <c r="F7" s="44">
        <v>0</v>
      </c>
      <c r="G7" s="36">
        <v>1</v>
      </c>
      <c r="H7" s="44">
        <v>0</v>
      </c>
      <c r="I7" s="36">
        <v>1</v>
      </c>
      <c r="J7" s="36">
        <v>8</v>
      </c>
      <c r="K7" s="36">
        <v>25</v>
      </c>
      <c r="L7" s="36">
        <v>140</v>
      </c>
      <c r="M7" s="36">
        <v>559</v>
      </c>
      <c r="N7" s="36">
        <v>1026</v>
      </c>
      <c r="O7" s="37">
        <v>1760</v>
      </c>
    </row>
    <row r="8" spans="1:15" x14ac:dyDescent="0.2">
      <c r="A8" s="53"/>
      <c r="B8" s="3" t="s">
        <v>7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3</v>
      </c>
      <c r="L8" s="38">
        <v>13</v>
      </c>
      <c r="M8" s="38">
        <v>54</v>
      </c>
      <c r="N8" s="38">
        <v>243</v>
      </c>
      <c r="O8" s="37">
        <v>313</v>
      </c>
    </row>
    <row r="9" spans="1:15" x14ac:dyDescent="0.2">
      <c r="A9" s="53"/>
      <c r="B9" s="3" t="s">
        <v>8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1</v>
      </c>
      <c r="L9" s="36">
        <v>7</v>
      </c>
      <c r="M9" s="36">
        <v>42</v>
      </c>
      <c r="N9" s="36">
        <v>157</v>
      </c>
      <c r="O9" s="37">
        <v>207</v>
      </c>
    </row>
    <row r="10" spans="1:15" ht="13.5" thickBot="1" x14ac:dyDescent="0.25">
      <c r="A10" s="53"/>
      <c r="B10" s="8" t="s">
        <v>9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0">
        <v>3</v>
      </c>
      <c r="N10" s="40">
        <v>212</v>
      </c>
      <c r="O10" s="41">
        <v>215</v>
      </c>
    </row>
    <row r="11" spans="1:15" ht="13.5" thickTop="1" x14ac:dyDescent="0.2">
      <c r="A11" s="53"/>
      <c r="B11" s="11" t="s">
        <v>27</v>
      </c>
      <c r="C11" s="47">
        <v>0</v>
      </c>
      <c r="D11" s="47">
        <v>0</v>
      </c>
      <c r="E11" s="47">
        <v>0</v>
      </c>
      <c r="F11" s="47">
        <v>0</v>
      </c>
      <c r="G11" s="39">
        <v>1</v>
      </c>
      <c r="H11" s="47">
        <v>0</v>
      </c>
      <c r="I11" s="39">
        <v>1</v>
      </c>
      <c r="J11" s="39">
        <v>8</v>
      </c>
      <c r="K11" s="39">
        <v>29</v>
      </c>
      <c r="L11" s="39">
        <v>160</v>
      </c>
      <c r="M11" s="39">
        <v>658</v>
      </c>
      <c r="N11" s="39">
        <v>1638</v>
      </c>
      <c r="O11" s="39">
        <v>2495</v>
      </c>
    </row>
    <row r="12" spans="1:15" x14ac:dyDescent="0.2">
      <c r="A12" s="54"/>
      <c r="B12" s="12" t="s">
        <v>28</v>
      </c>
      <c r="C12" s="13">
        <f t="shared" ref="C12:O12" si="0">C11/$O11</f>
        <v>0</v>
      </c>
      <c r="D12" s="13">
        <f t="shared" si="0"/>
        <v>0</v>
      </c>
      <c r="E12" s="13">
        <f t="shared" si="0"/>
        <v>0</v>
      </c>
      <c r="F12" s="13">
        <f>F11/$O11</f>
        <v>0</v>
      </c>
      <c r="G12" s="13">
        <f t="shared" si="0"/>
        <v>4.0080160320641282E-4</v>
      </c>
      <c r="H12" s="13">
        <f t="shared" si="0"/>
        <v>0</v>
      </c>
      <c r="I12" s="13">
        <f t="shared" si="0"/>
        <v>4.0080160320641282E-4</v>
      </c>
      <c r="J12" s="13">
        <f t="shared" si="0"/>
        <v>3.2064128256513026E-3</v>
      </c>
      <c r="K12" s="13">
        <f t="shared" si="0"/>
        <v>1.1623246492985972E-2</v>
      </c>
      <c r="L12" s="13">
        <f t="shared" si="0"/>
        <v>6.4128256513026047E-2</v>
      </c>
      <c r="M12" s="13">
        <f t="shared" si="0"/>
        <v>0.26372745490981964</v>
      </c>
      <c r="N12" s="13">
        <f t="shared" si="0"/>
        <v>0.65651302605210415</v>
      </c>
      <c r="O12" s="13">
        <f t="shared" si="0"/>
        <v>1</v>
      </c>
    </row>
    <row r="13" spans="1:15" x14ac:dyDescent="0.2">
      <c r="A13" s="33"/>
      <c r="B13" s="34"/>
    </row>
    <row r="14" spans="1:15" ht="12.75" customHeight="1" x14ac:dyDescent="0.2">
      <c r="A14" s="52" t="s">
        <v>12</v>
      </c>
      <c r="B14" s="3" t="s">
        <v>6</v>
      </c>
      <c r="C14" s="38">
        <v>7</v>
      </c>
      <c r="D14" s="45">
        <v>0</v>
      </c>
      <c r="E14" s="38">
        <v>2</v>
      </c>
      <c r="F14" s="38">
        <v>4</v>
      </c>
      <c r="G14" s="38">
        <v>18</v>
      </c>
      <c r="H14" s="38">
        <v>64</v>
      </c>
      <c r="I14" s="38">
        <v>200</v>
      </c>
      <c r="J14" s="38">
        <v>264</v>
      </c>
      <c r="K14" s="38">
        <v>346</v>
      </c>
      <c r="L14" s="38">
        <v>449</v>
      </c>
      <c r="M14" s="38">
        <v>457</v>
      </c>
      <c r="N14" s="38">
        <v>551</v>
      </c>
      <c r="O14" s="37">
        <v>2362</v>
      </c>
    </row>
    <row r="15" spans="1:15" x14ac:dyDescent="0.2">
      <c r="A15" s="53"/>
      <c r="B15" s="3" t="s">
        <v>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36">
        <v>9</v>
      </c>
      <c r="J15" s="36">
        <v>19</v>
      </c>
      <c r="K15" s="36">
        <v>38</v>
      </c>
      <c r="L15" s="36">
        <v>49</v>
      </c>
      <c r="M15" s="36">
        <v>123</v>
      </c>
      <c r="N15" s="36">
        <v>281</v>
      </c>
      <c r="O15" s="37">
        <v>519</v>
      </c>
    </row>
    <row r="16" spans="1:15" x14ac:dyDescent="0.2">
      <c r="A16" s="53"/>
      <c r="B16" s="3" t="s">
        <v>8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38">
        <v>1</v>
      </c>
      <c r="J16" s="38">
        <v>5</v>
      </c>
      <c r="K16" s="38">
        <v>13</v>
      </c>
      <c r="L16" s="38">
        <v>39</v>
      </c>
      <c r="M16" s="38">
        <v>114</v>
      </c>
      <c r="N16" s="38">
        <v>243</v>
      </c>
      <c r="O16" s="37">
        <v>415</v>
      </c>
    </row>
    <row r="17" spans="1:15" x14ac:dyDescent="0.2">
      <c r="A17" s="53"/>
      <c r="B17" s="3" t="s">
        <v>9</v>
      </c>
      <c r="C17" s="36">
        <v>1</v>
      </c>
      <c r="D17" s="44">
        <v>0</v>
      </c>
      <c r="E17" s="44">
        <v>0</v>
      </c>
      <c r="F17" s="36">
        <v>1</v>
      </c>
      <c r="G17" s="44">
        <v>0</v>
      </c>
      <c r="H17" s="36">
        <v>2</v>
      </c>
      <c r="I17" s="44">
        <v>0</v>
      </c>
      <c r="J17" s="44">
        <v>0</v>
      </c>
      <c r="K17" s="36">
        <v>3</v>
      </c>
      <c r="L17" s="36">
        <v>9</v>
      </c>
      <c r="M17" s="36">
        <v>9</v>
      </c>
      <c r="N17" s="36">
        <v>66</v>
      </c>
      <c r="O17" s="37">
        <v>91</v>
      </c>
    </row>
    <row r="18" spans="1:15" ht="13.5" thickBot="1" x14ac:dyDescent="0.25">
      <c r="A18" s="53"/>
      <c r="B18" s="8" t="s">
        <v>14</v>
      </c>
      <c r="C18" s="46">
        <v>0</v>
      </c>
      <c r="D18" s="46">
        <v>0</v>
      </c>
      <c r="E18" s="46">
        <v>0</v>
      </c>
      <c r="F18" s="46">
        <v>0</v>
      </c>
      <c r="G18" s="46">
        <v>1</v>
      </c>
      <c r="H18" s="40">
        <v>3</v>
      </c>
      <c r="I18" s="40">
        <v>5</v>
      </c>
      <c r="J18" s="40">
        <v>8</v>
      </c>
      <c r="K18" s="40">
        <v>6</v>
      </c>
      <c r="L18" s="40">
        <v>20</v>
      </c>
      <c r="M18" s="40">
        <v>38</v>
      </c>
      <c r="N18" s="40">
        <v>147</v>
      </c>
      <c r="O18" s="41">
        <v>228</v>
      </c>
    </row>
    <row r="19" spans="1:15" ht="13.5" thickTop="1" x14ac:dyDescent="0.2">
      <c r="A19" s="53"/>
      <c r="B19" s="11" t="s">
        <v>27</v>
      </c>
      <c r="C19" s="39">
        <v>8</v>
      </c>
      <c r="D19" s="47">
        <v>0</v>
      </c>
      <c r="E19" s="39">
        <v>2</v>
      </c>
      <c r="F19" s="39">
        <v>5</v>
      </c>
      <c r="G19" s="39">
        <v>19</v>
      </c>
      <c r="H19" s="39">
        <v>69</v>
      </c>
      <c r="I19" s="39">
        <v>215</v>
      </c>
      <c r="J19" s="39">
        <v>296</v>
      </c>
      <c r="K19" s="39">
        <v>406</v>
      </c>
      <c r="L19" s="39">
        <v>566</v>
      </c>
      <c r="M19" s="39">
        <v>741</v>
      </c>
      <c r="N19" s="39">
        <v>1288</v>
      </c>
      <c r="O19" s="39">
        <v>3615</v>
      </c>
    </row>
    <row r="20" spans="1:15" x14ac:dyDescent="0.2">
      <c r="A20" s="54"/>
      <c r="B20" s="12" t="s">
        <v>28</v>
      </c>
      <c r="C20" s="13">
        <f t="shared" ref="C20:O20" si="1">C19/$O19</f>
        <v>2.2130013831258644E-3</v>
      </c>
      <c r="D20" s="13">
        <f t="shared" si="1"/>
        <v>0</v>
      </c>
      <c r="E20" s="13">
        <f t="shared" si="1"/>
        <v>5.532503457814661E-4</v>
      </c>
      <c r="F20" s="13">
        <f>F19/$O19</f>
        <v>1.3831258644536654E-3</v>
      </c>
      <c r="G20" s="13">
        <f t="shared" si="1"/>
        <v>5.2558782849239285E-3</v>
      </c>
      <c r="H20" s="13">
        <f t="shared" si="1"/>
        <v>1.9087136929460582E-2</v>
      </c>
      <c r="I20" s="13">
        <f t="shared" si="1"/>
        <v>5.9474412171507604E-2</v>
      </c>
      <c r="J20" s="13">
        <f t="shared" si="1"/>
        <v>8.1881051175656985E-2</v>
      </c>
      <c r="K20" s="13">
        <f t="shared" si="1"/>
        <v>0.11230982019363762</v>
      </c>
      <c r="L20" s="13">
        <f t="shared" si="1"/>
        <v>0.15656984785615491</v>
      </c>
      <c r="M20" s="13">
        <f t="shared" si="1"/>
        <v>0.20497925311203319</v>
      </c>
      <c r="N20" s="13">
        <f t="shared" si="1"/>
        <v>0.35629322268326419</v>
      </c>
      <c r="O20" s="13">
        <f t="shared" si="1"/>
        <v>1</v>
      </c>
    </row>
    <row r="22" spans="1:15" ht="12.75" customHeight="1" x14ac:dyDescent="0.2">
      <c r="A22" s="52" t="s">
        <v>15</v>
      </c>
      <c r="B22" s="3" t="s">
        <v>6</v>
      </c>
      <c r="C22" s="45">
        <v>0</v>
      </c>
      <c r="D22" s="45">
        <v>0</v>
      </c>
      <c r="E22" s="45">
        <v>0</v>
      </c>
      <c r="F22" s="38">
        <v>1</v>
      </c>
      <c r="G22" s="45">
        <v>0</v>
      </c>
      <c r="H22" s="45">
        <v>0</v>
      </c>
      <c r="I22" s="38">
        <v>5</v>
      </c>
      <c r="J22" s="38">
        <v>2</v>
      </c>
      <c r="K22" s="38">
        <v>40</v>
      </c>
      <c r="L22" s="38">
        <v>129</v>
      </c>
      <c r="M22" s="38">
        <v>296</v>
      </c>
      <c r="N22" s="38">
        <v>663</v>
      </c>
      <c r="O22" s="37">
        <v>1136</v>
      </c>
    </row>
    <row r="23" spans="1:15" x14ac:dyDescent="0.2">
      <c r="A23" s="53"/>
      <c r="B23" s="3" t="s">
        <v>7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36">
        <v>4</v>
      </c>
      <c r="N23" s="36">
        <v>221</v>
      </c>
      <c r="O23" s="37">
        <v>225</v>
      </c>
    </row>
    <row r="24" spans="1:15" x14ac:dyDescent="0.2">
      <c r="A24" s="53"/>
      <c r="B24" s="3" t="s">
        <v>8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38">
        <v>2</v>
      </c>
      <c r="N24" s="38">
        <v>83</v>
      </c>
      <c r="O24" s="37">
        <v>85</v>
      </c>
    </row>
    <row r="25" spans="1:15" x14ac:dyDescent="0.2">
      <c r="A25" s="53"/>
      <c r="B25" s="3" t="s">
        <v>9</v>
      </c>
      <c r="C25" s="44">
        <v>0</v>
      </c>
      <c r="D25" s="44">
        <v>0</v>
      </c>
      <c r="E25" s="44">
        <v>1</v>
      </c>
      <c r="F25" s="36">
        <v>1</v>
      </c>
      <c r="G25" s="36">
        <v>1</v>
      </c>
      <c r="H25" s="44">
        <v>0</v>
      </c>
      <c r="I25" s="44">
        <v>3</v>
      </c>
      <c r="J25" s="36">
        <v>2</v>
      </c>
      <c r="K25" s="36">
        <v>2</v>
      </c>
      <c r="L25" s="36">
        <v>2</v>
      </c>
      <c r="M25" s="36">
        <v>6</v>
      </c>
      <c r="N25" s="36">
        <v>88</v>
      </c>
      <c r="O25" s="37">
        <v>106</v>
      </c>
    </row>
    <row r="26" spans="1:15" ht="13.5" thickBot="1" x14ac:dyDescent="0.25">
      <c r="A26" s="53"/>
      <c r="B26" s="8" t="s">
        <v>14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0">
        <v>5</v>
      </c>
      <c r="M26" s="40">
        <v>12</v>
      </c>
      <c r="N26" s="40">
        <v>180</v>
      </c>
      <c r="O26" s="41">
        <v>197</v>
      </c>
    </row>
    <row r="27" spans="1:15" ht="13.5" thickTop="1" x14ac:dyDescent="0.2">
      <c r="A27" s="53"/>
      <c r="B27" s="11" t="s">
        <v>27</v>
      </c>
      <c r="C27" s="47">
        <v>0</v>
      </c>
      <c r="D27" s="47">
        <v>0</v>
      </c>
      <c r="E27" s="47">
        <v>1</v>
      </c>
      <c r="F27" s="39">
        <v>2</v>
      </c>
      <c r="G27" s="39">
        <v>1</v>
      </c>
      <c r="H27" s="47">
        <v>0</v>
      </c>
      <c r="I27" s="39">
        <v>8</v>
      </c>
      <c r="J27" s="39">
        <v>4</v>
      </c>
      <c r="K27" s="39">
        <v>42</v>
      </c>
      <c r="L27" s="39">
        <v>136</v>
      </c>
      <c r="M27" s="39">
        <v>320</v>
      </c>
      <c r="N27" s="39">
        <v>1235</v>
      </c>
      <c r="O27" s="39">
        <v>1749</v>
      </c>
    </row>
    <row r="28" spans="1:15" x14ac:dyDescent="0.2">
      <c r="A28" s="54"/>
      <c r="B28" s="12" t="s">
        <v>28</v>
      </c>
      <c r="C28" s="13">
        <f t="shared" ref="C28:O28" si="2">C27/$O27</f>
        <v>0</v>
      </c>
      <c r="D28" s="13">
        <f t="shared" si="2"/>
        <v>0</v>
      </c>
      <c r="E28" s="13">
        <f t="shared" si="2"/>
        <v>5.717552887364208E-4</v>
      </c>
      <c r="F28" s="13">
        <f>F27/$O27</f>
        <v>1.1435105774728416E-3</v>
      </c>
      <c r="G28" s="13">
        <f t="shared" si="2"/>
        <v>5.717552887364208E-4</v>
      </c>
      <c r="H28" s="13">
        <f t="shared" si="2"/>
        <v>0</v>
      </c>
      <c r="I28" s="13">
        <f t="shared" si="2"/>
        <v>4.5740423098913664E-3</v>
      </c>
      <c r="J28" s="13">
        <f t="shared" si="2"/>
        <v>2.2870211549456832E-3</v>
      </c>
      <c r="K28" s="13">
        <f t="shared" si="2"/>
        <v>2.4013722126929673E-2</v>
      </c>
      <c r="L28" s="13">
        <f t="shared" si="2"/>
        <v>7.7758719268153226E-2</v>
      </c>
      <c r="M28" s="13">
        <f t="shared" si="2"/>
        <v>0.18296169239565466</v>
      </c>
      <c r="N28" s="13">
        <f t="shared" si="2"/>
        <v>0.70611778158947969</v>
      </c>
      <c r="O28" s="13">
        <f t="shared" si="2"/>
        <v>1</v>
      </c>
    </row>
    <row r="30" spans="1:15" ht="12.75" customHeight="1" x14ac:dyDescent="0.2">
      <c r="A30" s="52" t="s">
        <v>17</v>
      </c>
      <c r="B30" s="3" t="s">
        <v>6</v>
      </c>
      <c r="C30" s="38">
        <v>1</v>
      </c>
      <c r="D30" s="45">
        <v>0</v>
      </c>
      <c r="E30" s="45">
        <v>0</v>
      </c>
      <c r="F30" s="45">
        <v>1</v>
      </c>
      <c r="G30" s="38">
        <v>1</v>
      </c>
      <c r="H30" s="38">
        <v>2</v>
      </c>
      <c r="I30" s="38">
        <v>3</v>
      </c>
      <c r="J30" s="38">
        <v>5</v>
      </c>
      <c r="K30" s="38">
        <v>16</v>
      </c>
      <c r="L30" s="38">
        <v>55</v>
      </c>
      <c r="M30" s="38">
        <v>127</v>
      </c>
      <c r="N30" s="38">
        <v>359</v>
      </c>
      <c r="O30" s="37">
        <v>570</v>
      </c>
    </row>
    <row r="31" spans="1:15" x14ac:dyDescent="0.2">
      <c r="A31" s="53"/>
      <c r="B31" s="3" t="s">
        <v>7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1</v>
      </c>
      <c r="J31" s="44">
        <v>0</v>
      </c>
      <c r="K31" s="36">
        <v>6</v>
      </c>
      <c r="L31" s="36">
        <v>22</v>
      </c>
      <c r="M31" s="36">
        <v>61</v>
      </c>
      <c r="N31" s="36">
        <v>173</v>
      </c>
      <c r="O31" s="37">
        <v>263</v>
      </c>
    </row>
    <row r="32" spans="1:15" x14ac:dyDescent="0.2">
      <c r="A32" s="53"/>
      <c r="B32" s="3" t="s">
        <v>8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38">
        <v>1</v>
      </c>
      <c r="L32" s="38">
        <v>2</v>
      </c>
      <c r="M32" s="38">
        <v>2</v>
      </c>
      <c r="N32" s="38">
        <v>68</v>
      </c>
      <c r="O32" s="37">
        <v>73</v>
      </c>
    </row>
    <row r="33" spans="1:15" x14ac:dyDescent="0.2">
      <c r="A33" s="53"/>
      <c r="B33" s="3" t="s">
        <v>9</v>
      </c>
      <c r="C33" s="36">
        <v>2</v>
      </c>
      <c r="D33" s="44">
        <v>1</v>
      </c>
      <c r="E33" s="44">
        <v>1</v>
      </c>
      <c r="F33" s="44">
        <v>0</v>
      </c>
      <c r="G33" s="44">
        <v>0</v>
      </c>
      <c r="H33" s="44">
        <v>1</v>
      </c>
      <c r="I33" s="44">
        <v>3</v>
      </c>
      <c r="J33" s="36">
        <v>2</v>
      </c>
      <c r="K33" s="36">
        <v>3</v>
      </c>
      <c r="L33" s="36">
        <v>2</v>
      </c>
      <c r="M33" s="36">
        <v>6</v>
      </c>
      <c r="N33" s="36">
        <v>69</v>
      </c>
      <c r="O33" s="37">
        <v>90</v>
      </c>
    </row>
    <row r="34" spans="1:15" ht="13.5" thickBot="1" x14ac:dyDescent="0.25">
      <c r="A34" s="53"/>
      <c r="B34" s="8" t="s">
        <v>14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0">
        <v>1</v>
      </c>
      <c r="M34" s="40">
        <v>4</v>
      </c>
      <c r="N34" s="40">
        <v>22</v>
      </c>
      <c r="O34" s="41">
        <v>27</v>
      </c>
    </row>
    <row r="35" spans="1:15" ht="13.5" thickTop="1" x14ac:dyDescent="0.2">
      <c r="A35" s="53"/>
      <c r="B35" s="11" t="s">
        <v>27</v>
      </c>
      <c r="C35" s="39">
        <v>3</v>
      </c>
      <c r="D35" s="47">
        <v>1</v>
      </c>
      <c r="E35" s="47">
        <v>1</v>
      </c>
      <c r="F35" s="39">
        <v>1</v>
      </c>
      <c r="G35" s="39">
        <v>1</v>
      </c>
      <c r="H35" s="39">
        <v>3</v>
      </c>
      <c r="I35" s="39">
        <v>7</v>
      </c>
      <c r="J35" s="39">
        <v>7</v>
      </c>
      <c r="K35" s="39">
        <v>26</v>
      </c>
      <c r="L35" s="39">
        <v>82</v>
      </c>
      <c r="M35" s="39">
        <v>200</v>
      </c>
      <c r="N35" s="39">
        <v>691</v>
      </c>
      <c r="O35" s="39">
        <v>1023</v>
      </c>
    </row>
    <row r="36" spans="1:15" x14ac:dyDescent="0.2">
      <c r="A36" s="54"/>
      <c r="B36" s="12" t="s">
        <v>28</v>
      </c>
      <c r="C36" s="13">
        <f t="shared" ref="C36:O36" si="3">C35/$O35</f>
        <v>2.9325513196480938E-3</v>
      </c>
      <c r="D36" s="13">
        <f t="shared" si="3"/>
        <v>9.7751710654936461E-4</v>
      </c>
      <c r="E36" s="13">
        <f t="shared" si="3"/>
        <v>9.7751710654936461E-4</v>
      </c>
      <c r="F36" s="13">
        <f>F35/$O35</f>
        <v>9.7751710654936461E-4</v>
      </c>
      <c r="G36" s="13">
        <f t="shared" si="3"/>
        <v>9.7751710654936461E-4</v>
      </c>
      <c r="H36" s="13">
        <f t="shared" si="3"/>
        <v>2.9325513196480938E-3</v>
      </c>
      <c r="I36" s="13">
        <f t="shared" si="3"/>
        <v>6.8426197458455523E-3</v>
      </c>
      <c r="J36" s="13">
        <f t="shared" si="3"/>
        <v>6.8426197458455523E-3</v>
      </c>
      <c r="K36" s="13">
        <f t="shared" si="3"/>
        <v>2.5415444770283482E-2</v>
      </c>
      <c r="L36" s="13">
        <f t="shared" si="3"/>
        <v>8.0156402737047897E-2</v>
      </c>
      <c r="M36" s="13">
        <f t="shared" si="3"/>
        <v>0.19550342130987292</v>
      </c>
      <c r="N36" s="13">
        <f t="shared" si="3"/>
        <v>0.6754643206256109</v>
      </c>
      <c r="O36" s="13">
        <f t="shared" si="3"/>
        <v>1</v>
      </c>
    </row>
    <row r="38" spans="1:15" ht="12.75" customHeight="1" x14ac:dyDescent="0.2">
      <c r="A38" s="52" t="s">
        <v>18</v>
      </c>
      <c r="B38" s="3" t="s">
        <v>6</v>
      </c>
      <c r="C38" s="38">
        <v>4</v>
      </c>
      <c r="D38" s="38">
        <v>1</v>
      </c>
      <c r="E38" s="38">
        <v>1</v>
      </c>
      <c r="F38" s="38">
        <v>3</v>
      </c>
      <c r="G38" s="38">
        <v>6</v>
      </c>
      <c r="H38" s="38">
        <v>10</v>
      </c>
      <c r="I38" s="38">
        <v>36</v>
      </c>
      <c r="J38" s="38">
        <v>145</v>
      </c>
      <c r="K38" s="38">
        <v>264</v>
      </c>
      <c r="L38" s="38">
        <v>431</v>
      </c>
      <c r="M38" s="38">
        <v>783</v>
      </c>
      <c r="N38" s="38">
        <v>3170</v>
      </c>
      <c r="O38" s="37">
        <v>4854</v>
      </c>
    </row>
    <row r="39" spans="1:15" x14ac:dyDescent="0.2">
      <c r="A39" s="53"/>
      <c r="B39" s="3" t="s">
        <v>7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36">
        <v>38</v>
      </c>
      <c r="M39" s="36">
        <v>144</v>
      </c>
      <c r="N39" s="36">
        <v>303</v>
      </c>
      <c r="O39" s="37">
        <v>485</v>
      </c>
    </row>
    <row r="40" spans="1:15" x14ac:dyDescent="0.2">
      <c r="A40" s="53"/>
      <c r="B40" s="3" t="s">
        <v>8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38">
        <v>6</v>
      </c>
      <c r="M40" s="38">
        <v>40</v>
      </c>
      <c r="N40" s="38">
        <v>110</v>
      </c>
      <c r="O40" s="37">
        <v>156</v>
      </c>
    </row>
    <row r="41" spans="1:15" x14ac:dyDescent="0.2">
      <c r="A41" s="53"/>
      <c r="B41" s="3" t="s">
        <v>9</v>
      </c>
      <c r="C41" s="36">
        <v>3</v>
      </c>
      <c r="D41" s="44">
        <v>0</v>
      </c>
      <c r="E41" s="44">
        <v>2</v>
      </c>
      <c r="F41" s="44">
        <v>0</v>
      </c>
      <c r="G41" s="44">
        <v>0</v>
      </c>
      <c r="H41" s="44">
        <v>1</v>
      </c>
      <c r="I41" s="36">
        <v>3</v>
      </c>
      <c r="J41" s="36">
        <v>4</v>
      </c>
      <c r="K41" s="36">
        <v>13</v>
      </c>
      <c r="L41" s="36">
        <v>18</v>
      </c>
      <c r="M41" s="36">
        <v>24</v>
      </c>
      <c r="N41" s="36">
        <v>88</v>
      </c>
      <c r="O41" s="37">
        <v>156</v>
      </c>
    </row>
    <row r="42" spans="1:15" ht="13.5" thickBot="1" x14ac:dyDescent="0.25">
      <c r="A42" s="53"/>
      <c r="B42" s="8" t="s">
        <v>14</v>
      </c>
      <c r="C42" s="46">
        <v>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0">
        <v>1</v>
      </c>
      <c r="L42" s="40">
        <v>3</v>
      </c>
      <c r="M42" s="40">
        <v>8</v>
      </c>
      <c r="N42" s="40">
        <v>220</v>
      </c>
      <c r="O42" s="41">
        <v>233</v>
      </c>
    </row>
    <row r="43" spans="1:15" ht="13.5" thickTop="1" x14ac:dyDescent="0.2">
      <c r="A43" s="53"/>
      <c r="B43" s="11" t="s">
        <v>27</v>
      </c>
      <c r="C43" s="39">
        <v>8</v>
      </c>
      <c r="D43" s="39">
        <v>1</v>
      </c>
      <c r="E43" s="39">
        <v>3</v>
      </c>
      <c r="F43" s="39">
        <v>3</v>
      </c>
      <c r="G43" s="39">
        <v>6</v>
      </c>
      <c r="H43" s="39">
        <v>11</v>
      </c>
      <c r="I43" s="39">
        <v>39</v>
      </c>
      <c r="J43" s="39">
        <v>149</v>
      </c>
      <c r="K43" s="39">
        <v>278</v>
      </c>
      <c r="L43" s="39">
        <v>496</v>
      </c>
      <c r="M43" s="39">
        <v>999</v>
      </c>
      <c r="N43" s="39">
        <v>3891</v>
      </c>
      <c r="O43" s="39">
        <v>5884</v>
      </c>
    </row>
    <row r="44" spans="1:15" x14ac:dyDescent="0.2">
      <c r="A44" s="54"/>
      <c r="B44" s="12" t="s">
        <v>28</v>
      </c>
      <c r="C44" s="13">
        <f t="shared" ref="C44:O44" si="4">C43/$O43</f>
        <v>1.3596193065941536E-3</v>
      </c>
      <c r="D44" s="13">
        <f t="shared" si="4"/>
        <v>1.6995241332426919E-4</v>
      </c>
      <c r="E44" s="13">
        <f t="shared" si="4"/>
        <v>5.0985723997280764E-4</v>
      </c>
      <c r="F44" s="13">
        <f>F43/$O43</f>
        <v>5.0985723997280764E-4</v>
      </c>
      <c r="G44" s="13">
        <f t="shared" si="4"/>
        <v>1.0197144799456153E-3</v>
      </c>
      <c r="H44" s="13">
        <f t="shared" si="4"/>
        <v>1.8694765465669613E-3</v>
      </c>
      <c r="I44" s="13">
        <f t="shared" si="4"/>
        <v>6.6281441196464992E-3</v>
      </c>
      <c r="J44" s="13">
        <f t="shared" si="4"/>
        <v>2.5322909585316113E-2</v>
      </c>
      <c r="K44" s="13">
        <f t="shared" si="4"/>
        <v>4.7246770904146841E-2</v>
      </c>
      <c r="L44" s="13">
        <f t="shared" si="4"/>
        <v>8.4296397008837523E-2</v>
      </c>
      <c r="M44" s="13">
        <f t="shared" si="4"/>
        <v>0.16978246091094493</v>
      </c>
      <c r="N44" s="13">
        <f t="shared" si="4"/>
        <v>0.66128484024473144</v>
      </c>
      <c r="O44" s="13">
        <f t="shared" si="4"/>
        <v>1</v>
      </c>
    </row>
    <row r="46" spans="1:15" ht="12.75" customHeight="1" x14ac:dyDescent="0.2">
      <c r="A46" s="52" t="s">
        <v>19</v>
      </c>
      <c r="B46" s="3" t="s">
        <v>6</v>
      </c>
      <c r="C46" s="38">
        <v>1</v>
      </c>
      <c r="D46" s="45">
        <v>2</v>
      </c>
      <c r="E46" s="38">
        <v>1</v>
      </c>
      <c r="F46" s="38">
        <v>3</v>
      </c>
      <c r="G46" s="38">
        <v>3</v>
      </c>
      <c r="H46" s="38">
        <v>11</v>
      </c>
      <c r="I46" s="38">
        <v>35</v>
      </c>
      <c r="J46" s="38">
        <v>68</v>
      </c>
      <c r="K46" s="38">
        <v>133</v>
      </c>
      <c r="L46" s="38">
        <v>387</v>
      </c>
      <c r="M46" s="38">
        <v>657</v>
      </c>
      <c r="N46" s="38">
        <v>1480</v>
      </c>
      <c r="O46" s="37">
        <v>2781</v>
      </c>
    </row>
    <row r="47" spans="1:15" x14ac:dyDescent="0.2">
      <c r="A47" s="53"/>
      <c r="B47" s="3" t="s">
        <v>7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36">
        <v>11</v>
      </c>
      <c r="M47" s="36">
        <v>102</v>
      </c>
      <c r="N47" s="36">
        <v>539</v>
      </c>
      <c r="O47" s="37">
        <v>652</v>
      </c>
    </row>
    <row r="48" spans="1:15" x14ac:dyDescent="0.2">
      <c r="A48" s="53"/>
      <c r="B48" s="3" t="s">
        <v>8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38">
        <v>11</v>
      </c>
      <c r="M48" s="38">
        <v>26</v>
      </c>
      <c r="N48" s="38">
        <v>197</v>
      </c>
      <c r="O48" s="37">
        <v>234</v>
      </c>
    </row>
    <row r="49" spans="1:15" x14ac:dyDescent="0.2">
      <c r="A49" s="53"/>
      <c r="B49" s="3" t="s">
        <v>9</v>
      </c>
      <c r="C49" s="36">
        <v>8</v>
      </c>
      <c r="D49" s="36">
        <v>1</v>
      </c>
      <c r="E49" s="36">
        <v>3</v>
      </c>
      <c r="F49" s="36">
        <v>4</v>
      </c>
      <c r="G49" s="36">
        <v>6</v>
      </c>
      <c r="H49" s="36">
        <v>5</v>
      </c>
      <c r="I49" s="36">
        <v>6</v>
      </c>
      <c r="J49" s="36">
        <v>7</v>
      </c>
      <c r="K49" s="36">
        <v>13</v>
      </c>
      <c r="L49" s="36">
        <v>11</v>
      </c>
      <c r="M49" s="36">
        <v>27</v>
      </c>
      <c r="N49" s="36">
        <v>227</v>
      </c>
      <c r="O49" s="37">
        <v>318</v>
      </c>
    </row>
    <row r="50" spans="1:15" ht="13.5" thickBot="1" x14ac:dyDescent="0.25">
      <c r="A50" s="53"/>
      <c r="B50" s="8" t="s">
        <v>14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0">
        <v>3</v>
      </c>
      <c r="L50" s="40">
        <v>7</v>
      </c>
      <c r="M50" s="40">
        <v>21</v>
      </c>
      <c r="N50" s="40">
        <v>226</v>
      </c>
      <c r="O50" s="41">
        <v>257</v>
      </c>
    </row>
    <row r="51" spans="1:15" ht="13.5" thickTop="1" x14ac:dyDescent="0.2">
      <c r="A51" s="53"/>
      <c r="B51" s="11" t="s">
        <v>27</v>
      </c>
      <c r="C51" s="39">
        <v>9</v>
      </c>
      <c r="D51" s="39">
        <v>3</v>
      </c>
      <c r="E51" s="39">
        <v>4</v>
      </c>
      <c r="F51" s="39">
        <v>7</v>
      </c>
      <c r="G51" s="39">
        <v>9</v>
      </c>
      <c r="H51" s="39">
        <v>16</v>
      </c>
      <c r="I51" s="39">
        <v>41</v>
      </c>
      <c r="J51" s="39">
        <v>75</v>
      </c>
      <c r="K51" s="39">
        <v>149</v>
      </c>
      <c r="L51" s="39">
        <v>427</v>
      </c>
      <c r="M51" s="39">
        <v>833</v>
      </c>
      <c r="N51" s="39">
        <v>2669</v>
      </c>
      <c r="O51" s="39">
        <v>4242</v>
      </c>
    </row>
    <row r="52" spans="1:15" x14ac:dyDescent="0.2">
      <c r="A52" s="54"/>
      <c r="B52" s="12" t="s">
        <v>28</v>
      </c>
      <c r="C52" s="13">
        <f t="shared" ref="C52:O52" si="5">C51/$O51</f>
        <v>2.1216407355021216E-3</v>
      </c>
      <c r="D52" s="13">
        <f t="shared" si="5"/>
        <v>7.0721357850070724E-4</v>
      </c>
      <c r="E52" s="13">
        <f t="shared" si="5"/>
        <v>9.4295143800094295E-4</v>
      </c>
      <c r="F52" s="13">
        <f>F51/$O51</f>
        <v>1.6501650165016502E-3</v>
      </c>
      <c r="G52" s="13">
        <f t="shared" si="5"/>
        <v>2.1216407355021216E-3</v>
      </c>
      <c r="H52" s="13">
        <f t="shared" si="5"/>
        <v>3.7718057520037718E-3</v>
      </c>
      <c r="I52" s="13">
        <f t="shared" si="5"/>
        <v>9.6652522395096648E-3</v>
      </c>
      <c r="J52" s="13">
        <f t="shared" si="5"/>
        <v>1.768033946251768E-2</v>
      </c>
      <c r="K52" s="13">
        <f t="shared" si="5"/>
        <v>3.5124941065535126E-2</v>
      </c>
      <c r="L52" s="13">
        <f t="shared" si="5"/>
        <v>0.10066006600660066</v>
      </c>
      <c r="M52" s="13">
        <f t="shared" si="5"/>
        <v>0.19636963696369636</v>
      </c>
      <c r="N52" s="13">
        <f t="shared" si="5"/>
        <v>0.62918434700612913</v>
      </c>
      <c r="O52" s="13">
        <f t="shared" si="5"/>
        <v>1</v>
      </c>
    </row>
    <row r="54" spans="1:15" ht="12.75" customHeight="1" x14ac:dyDescent="0.2">
      <c r="A54" s="52" t="s">
        <v>20</v>
      </c>
      <c r="B54" s="3" t="s">
        <v>6</v>
      </c>
      <c r="C54" s="45">
        <v>0</v>
      </c>
      <c r="D54" s="45">
        <v>0</v>
      </c>
      <c r="E54" s="45">
        <v>2</v>
      </c>
      <c r="F54" s="45">
        <v>0</v>
      </c>
      <c r="G54" s="45">
        <v>0</v>
      </c>
      <c r="H54" s="45">
        <v>0</v>
      </c>
      <c r="I54" s="38">
        <v>2</v>
      </c>
      <c r="J54" s="38">
        <v>3</v>
      </c>
      <c r="K54" s="38">
        <v>51</v>
      </c>
      <c r="L54" s="38">
        <v>89</v>
      </c>
      <c r="M54" s="38">
        <v>118</v>
      </c>
      <c r="N54" s="38">
        <v>287</v>
      </c>
      <c r="O54" s="37">
        <v>552</v>
      </c>
    </row>
    <row r="55" spans="1:15" x14ac:dyDescent="0.2">
      <c r="A55" s="53"/>
      <c r="B55" s="3" t="s">
        <v>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1</v>
      </c>
      <c r="I55" s="36">
        <v>2</v>
      </c>
      <c r="J55" s="36">
        <v>1</v>
      </c>
      <c r="K55" s="36">
        <v>16</v>
      </c>
      <c r="L55" s="36">
        <v>32</v>
      </c>
      <c r="M55" s="36">
        <v>62</v>
      </c>
      <c r="N55" s="36">
        <v>245</v>
      </c>
      <c r="O55" s="37">
        <v>359</v>
      </c>
    </row>
    <row r="56" spans="1:15" x14ac:dyDescent="0.2">
      <c r="A56" s="53"/>
      <c r="B56" s="3" t="s">
        <v>8</v>
      </c>
      <c r="C56" s="45">
        <v>0</v>
      </c>
      <c r="D56" s="45">
        <v>0</v>
      </c>
      <c r="E56" s="45">
        <v>0</v>
      </c>
      <c r="F56" s="45">
        <v>0</v>
      </c>
      <c r="G56" s="45">
        <v>0</v>
      </c>
      <c r="H56" s="45">
        <v>0</v>
      </c>
      <c r="I56" s="45">
        <v>0</v>
      </c>
      <c r="J56" s="38">
        <v>1</v>
      </c>
      <c r="K56" s="38">
        <v>3</v>
      </c>
      <c r="L56" s="38">
        <v>10</v>
      </c>
      <c r="M56" s="38">
        <v>17</v>
      </c>
      <c r="N56" s="38">
        <v>63</v>
      </c>
      <c r="O56" s="37">
        <v>94</v>
      </c>
    </row>
    <row r="57" spans="1:15" x14ac:dyDescent="0.2">
      <c r="A57" s="53"/>
      <c r="B57" s="3" t="s">
        <v>9</v>
      </c>
      <c r="C57" s="44">
        <v>0</v>
      </c>
      <c r="D57" s="44">
        <v>1</v>
      </c>
      <c r="E57" s="44">
        <v>0</v>
      </c>
      <c r="F57" s="44">
        <v>0</v>
      </c>
      <c r="G57" s="44">
        <v>0</v>
      </c>
      <c r="H57" s="44">
        <v>0</v>
      </c>
      <c r="I57" s="44">
        <v>2</v>
      </c>
      <c r="J57" s="44">
        <v>1</v>
      </c>
      <c r="K57" s="44">
        <v>4</v>
      </c>
      <c r="L57" s="44">
        <v>4</v>
      </c>
      <c r="M57" s="36">
        <v>6</v>
      </c>
      <c r="N57" s="36">
        <v>16</v>
      </c>
      <c r="O57" s="37">
        <v>34</v>
      </c>
    </row>
    <row r="58" spans="1:15" ht="13.5" thickBot="1" x14ac:dyDescent="0.25">
      <c r="A58" s="53"/>
      <c r="B58" s="8" t="s">
        <v>14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3</v>
      </c>
      <c r="M58" s="40">
        <v>6</v>
      </c>
      <c r="N58" s="40">
        <v>41</v>
      </c>
      <c r="O58" s="41">
        <v>50</v>
      </c>
    </row>
    <row r="59" spans="1:15" ht="13.5" thickTop="1" x14ac:dyDescent="0.2">
      <c r="A59" s="53"/>
      <c r="B59" s="11" t="s">
        <v>27</v>
      </c>
      <c r="C59" s="47">
        <v>0</v>
      </c>
      <c r="D59" s="47">
        <v>1</v>
      </c>
      <c r="E59" s="47">
        <v>2</v>
      </c>
      <c r="F59" s="47">
        <v>0</v>
      </c>
      <c r="G59" s="47">
        <v>0</v>
      </c>
      <c r="H59" s="47">
        <v>1</v>
      </c>
      <c r="I59" s="39">
        <v>6</v>
      </c>
      <c r="J59" s="39">
        <v>6</v>
      </c>
      <c r="K59" s="39">
        <v>74</v>
      </c>
      <c r="L59" s="39">
        <v>138</v>
      </c>
      <c r="M59" s="39">
        <v>209</v>
      </c>
      <c r="N59" s="39">
        <v>652</v>
      </c>
      <c r="O59" s="39">
        <v>1089</v>
      </c>
    </row>
    <row r="60" spans="1:15" x14ac:dyDescent="0.2">
      <c r="A60" s="54"/>
      <c r="B60" s="12" t="s">
        <v>28</v>
      </c>
      <c r="C60" s="13">
        <f t="shared" ref="C60:O60" si="6">C59/$O59</f>
        <v>0</v>
      </c>
      <c r="D60" s="13">
        <f t="shared" si="6"/>
        <v>9.1827364554637281E-4</v>
      </c>
      <c r="E60" s="13">
        <f t="shared" si="6"/>
        <v>1.8365472910927456E-3</v>
      </c>
      <c r="F60" s="13">
        <f>F59/$O59</f>
        <v>0</v>
      </c>
      <c r="G60" s="13">
        <f t="shared" si="6"/>
        <v>0</v>
      </c>
      <c r="H60" s="13">
        <f t="shared" si="6"/>
        <v>9.1827364554637281E-4</v>
      </c>
      <c r="I60" s="13">
        <f t="shared" si="6"/>
        <v>5.5096418732782371E-3</v>
      </c>
      <c r="J60" s="13">
        <f t="shared" si="6"/>
        <v>5.5096418732782371E-3</v>
      </c>
      <c r="K60" s="13">
        <f t="shared" si="6"/>
        <v>6.7952249770431586E-2</v>
      </c>
      <c r="L60" s="13">
        <f t="shared" si="6"/>
        <v>0.12672176308539945</v>
      </c>
      <c r="M60" s="13">
        <f t="shared" si="6"/>
        <v>0.19191919191919191</v>
      </c>
      <c r="N60" s="13">
        <f t="shared" si="6"/>
        <v>0.59871441689623506</v>
      </c>
      <c r="O60" s="13">
        <f t="shared" si="6"/>
        <v>1</v>
      </c>
    </row>
    <row r="62" spans="1:15" ht="12.75" customHeight="1" x14ac:dyDescent="0.2">
      <c r="A62" s="52" t="s">
        <v>21</v>
      </c>
      <c r="B62" s="3" t="s">
        <v>6</v>
      </c>
      <c r="C62" s="38">
        <v>4</v>
      </c>
      <c r="D62" s="38">
        <v>12</v>
      </c>
      <c r="E62" s="38">
        <v>17</v>
      </c>
      <c r="F62" s="38">
        <v>66</v>
      </c>
      <c r="G62" s="38">
        <v>248</v>
      </c>
      <c r="H62" s="38">
        <v>328</v>
      </c>
      <c r="I62" s="38">
        <v>465</v>
      </c>
      <c r="J62" s="38">
        <v>505</v>
      </c>
      <c r="K62" s="38">
        <v>595</v>
      </c>
      <c r="L62" s="38">
        <v>757</v>
      </c>
      <c r="M62" s="38">
        <v>770</v>
      </c>
      <c r="N62" s="38">
        <v>1141</v>
      </c>
      <c r="O62" s="37">
        <v>4908</v>
      </c>
    </row>
    <row r="63" spans="1:15" x14ac:dyDescent="0.2">
      <c r="A63" s="53"/>
      <c r="B63" s="3" t="s">
        <v>7</v>
      </c>
      <c r="C63" s="44">
        <v>4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36">
        <v>27</v>
      </c>
      <c r="L63" s="36">
        <v>102</v>
      </c>
      <c r="M63" s="36">
        <v>188</v>
      </c>
      <c r="N63" s="36">
        <v>473</v>
      </c>
      <c r="O63" s="37">
        <v>794</v>
      </c>
    </row>
    <row r="64" spans="1:15" x14ac:dyDescent="0.2">
      <c r="A64" s="53"/>
      <c r="B64" s="3" t="s">
        <v>8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38">
        <v>2</v>
      </c>
      <c r="K64" s="38">
        <v>16</v>
      </c>
      <c r="L64" s="38">
        <v>49</v>
      </c>
      <c r="M64" s="38">
        <v>94</v>
      </c>
      <c r="N64" s="38">
        <v>266</v>
      </c>
      <c r="O64" s="37">
        <v>427</v>
      </c>
    </row>
    <row r="65" spans="1:15" x14ac:dyDescent="0.2">
      <c r="A65" s="53"/>
      <c r="B65" s="3" t="s">
        <v>9</v>
      </c>
      <c r="C65" s="44">
        <v>0</v>
      </c>
      <c r="D65" s="44">
        <v>0</v>
      </c>
      <c r="E65" s="44">
        <v>0</v>
      </c>
      <c r="F65" s="36">
        <v>2</v>
      </c>
      <c r="G65" s="36">
        <v>20</v>
      </c>
      <c r="H65" s="36">
        <v>24</v>
      </c>
      <c r="I65" s="36">
        <v>20</v>
      </c>
      <c r="J65" s="36">
        <v>12</v>
      </c>
      <c r="K65" s="36">
        <v>25</v>
      </c>
      <c r="L65" s="36">
        <v>30</v>
      </c>
      <c r="M65" s="36">
        <v>74</v>
      </c>
      <c r="N65" s="36">
        <v>276</v>
      </c>
      <c r="O65" s="37">
        <v>483</v>
      </c>
    </row>
    <row r="66" spans="1:15" ht="13.5" thickBot="1" x14ac:dyDescent="0.25">
      <c r="A66" s="53"/>
      <c r="B66" s="8" t="s">
        <v>14</v>
      </c>
      <c r="C66" s="46">
        <v>0</v>
      </c>
      <c r="D66" s="46">
        <v>0</v>
      </c>
      <c r="E66" s="46">
        <v>0</v>
      </c>
      <c r="F66" s="46">
        <v>0</v>
      </c>
      <c r="G66" s="40">
        <v>1</v>
      </c>
      <c r="H66" s="40">
        <v>2</v>
      </c>
      <c r="I66" s="40">
        <v>9</v>
      </c>
      <c r="J66" s="40">
        <v>11</v>
      </c>
      <c r="K66" s="40">
        <v>19</v>
      </c>
      <c r="L66" s="40">
        <v>24</v>
      </c>
      <c r="M66" s="40">
        <v>53</v>
      </c>
      <c r="N66" s="40">
        <v>284</v>
      </c>
      <c r="O66" s="41">
        <v>403</v>
      </c>
    </row>
    <row r="67" spans="1:15" ht="13.5" thickTop="1" x14ac:dyDescent="0.2">
      <c r="A67" s="53"/>
      <c r="B67" s="11" t="s">
        <v>27</v>
      </c>
      <c r="C67" s="39">
        <v>8</v>
      </c>
      <c r="D67" s="39">
        <v>12</v>
      </c>
      <c r="E67" s="39">
        <v>17</v>
      </c>
      <c r="F67" s="39">
        <v>68</v>
      </c>
      <c r="G67" s="39">
        <v>269</v>
      </c>
      <c r="H67" s="39">
        <v>354</v>
      </c>
      <c r="I67" s="39">
        <v>494</v>
      </c>
      <c r="J67" s="39">
        <v>530</v>
      </c>
      <c r="K67" s="39">
        <v>682</v>
      </c>
      <c r="L67" s="39">
        <v>962</v>
      </c>
      <c r="M67" s="39">
        <v>1179</v>
      </c>
      <c r="N67" s="39">
        <v>2440</v>
      </c>
      <c r="O67" s="39">
        <v>7015</v>
      </c>
    </row>
    <row r="68" spans="1:15" x14ac:dyDescent="0.2">
      <c r="A68" s="54"/>
      <c r="B68" s="12" t="s">
        <v>28</v>
      </c>
      <c r="C68" s="13">
        <f t="shared" ref="C68:O68" si="7">C67/$O67</f>
        <v>1.1404133998574484E-3</v>
      </c>
      <c r="D68" s="13">
        <f t="shared" si="7"/>
        <v>1.7106200997861725E-3</v>
      </c>
      <c r="E68" s="13">
        <f t="shared" si="7"/>
        <v>2.4233784746970776E-3</v>
      </c>
      <c r="F68" s="13">
        <f>F67/$O67</f>
        <v>9.6935138987883102E-3</v>
      </c>
      <c r="G68" s="13">
        <f t="shared" si="7"/>
        <v>3.8346400570206697E-2</v>
      </c>
      <c r="H68" s="13">
        <f t="shared" si="7"/>
        <v>5.046329294369209E-2</v>
      </c>
      <c r="I68" s="13">
        <f t="shared" si="7"/>
        <v>7.0420527441197436E-2</v>
      </c>
      <c r="J68" s="13">
        <f t="shared" si="7"/>
        <v>7.5552387740555949E-2</v>
      </c>
      <c r="K68" s="13">
        <f t="shared" si="7"/>
        <v>9.7220242337847471E-2</v>
      </c>
      <c r="L68" s="13">
        <f t="shared" si="7"/>
        <v>0.13713471133285815</v>
      </c>
      <c r="M68" s="13">
        <f t="shared" si="7"/>
        <v>0.16806842480399145</v>
      </c>
      <c r="N68" s="13">
        <f t="shared" si="7"/>
        <v>0.34782608695652173</v>
      </c>
      <c r="O68" s="13">
        <f t="shared" si="7"/>
        <v>1</v>
      </c>
    </row>
    <row r="70" spans="1:15" x14ac:dyDescent="0.2">
      <c r="A70" s="52" t="s">
        <v>22</v>
      </c>
      <c r="B70" s="3" t="s">
        <v>6</v>
      </c>
      <c r="C70" s="45">
        <v>3</v>
      </c>
      <c r="D70" s="38">
        <v>1</v>
      </c>
      <c r="E70" s="38">
        <v>1</v>
      </c>
      <c r="F70" s="45">
        <v>0</v>
      </c>
      <c r="G70" s="38">
        <v>3</v>
      </c>
      <c r="H70" s="38">
        <v>6</v>
      </c>
      <c r="I70" s="38">
        <v>17</v>
      </c>
      <c r="J70" s="38">
        <v>49</v>
      </c>
      <c r="K70" s="38">
        <v>99</v>
      </c>
      <c r="L70" s="38">
        <v>165</v>
      </c>
      <c r="M70" s="38">
        <v>215</v>
      </c>
      <c r="N70" s="38">
        <v>397</v>
      </c>
      <c r="O70" s="37">
        <v>956</v>
      </c>
    </row>
    <row r="71" spans="1:15" x14ac:dyDescent="0.2">
      <c r="A71" s="53"/>
      <c r="B71" s="3" t="s">
        <v>7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1</v>
      </c>
      <c r="J71" s="44">
        <v>0</v>
      </c>
      <c r="K71" s="44">
        <v>0</v>
      </c>
      <c r="L71" s="44">
        <v>0</v>
      </c>
      <c r="M71" s="36">
        <v>12</v>
      </c>
      <c r="N71" s="36">
        <v>87</v>
      </c>
      <c r="O71" s="37">
        <v>100</v>
      </c>
    </row>
    <row r="72" spans="1:15" x14ac:dyDescent="0.2">
      <c r="A72" s="53"/>
      <c r="B72" s="3" t="s">
        <v>8</v>
      </c>
      <c r="C72" s="45">
        <v>0</v>
      </c>
      <c r="D72" s="45">
        <v>0</v>
      </c>
      <c r="E72" s="45">
        <v>0</v>
      </c>
      <c r="F72" s="45">
        <v>0</v>
      </c>
      <c r="G72" s="45">
        <v>1</v>
      </c>
      <c r="H72" s="45">
        <v>0</v>
      </c>
      <c r="I72" s="45">
        <v>0</v>
      </c>
      <c r="J72" s="45">
        <v>0</v>
      </c>
      <c r="K72" s="45">
        <v>0</v>
      </c>
      <c r="L72" s="38">
        <v>1</v>
      </c>
      <c r="M72" s="38">
        <v>2</v>
      </c>
      <c r="N72" s="38">
        <v>118</v>
      </c>
      <c r="O72" s="37">
        <v>122</v>
      </c>
    </row>
    <row r="73" spans="1:15" x14ac:dyDescent="0.2">
      <c r="A73" s="53"/>
      <c r="B73" s="3" t="s">
        <v>9</v>
      </c>
      <c r="C73" s="36">
        <v>4</v>
      </c>
      <c r="D73" s="44">
        <v>1</v>
      </c>
      <c r="E73" s="36">
        <v>1</v>
      </c>
      <c r="F73" s="44">
        <v>0</v>
      </c>
      <c r="G73" s="44">
        <v>3</v>
      </c>
      <c r="H73" s="44">
        <v>0</v>
      </c>
      <c r="I73" s="44">
        <v>2</v>
      </c>
      <c r="J73" s="36">
        <v>2</v>
      </c>
      <c r="K73" s="44">
        <v>0</v>
      </c>
      <c r="L73" s="36">
        <v>4</v>
      </c>
      <c r="M73" s="36">
        <v>7</v>
      </c>
      <c r="N73" s="36">
        <v>68</v>
      </c>
      <c r="O73" s="37">
        <v>92</v>
      </c>
    </row>
    <row r="74" spans="1:15" ht="13.5" thickBot="1" x14ac:dyDescent="0.25">
      <c r="A74" s="53"/>
      <c r="B74" s="8" t="s">
        <v>14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  <c r="H74" s="46">
        <v>0</v>
      </c>
      <c r="I74" s="40">
        <v>1</v>
      </c>
      <c r="J74" s="40">
        <v>3</v>
      </c>
      <c r="K74" s="40">
        <v>4</v>
      </c>
      <c r="L74" s="40">
        <v>12</v>
      </c>
      <c r="M74" s="40">
        <v>15</v>
      </c>
      <c r="N74" s="40">
        <v>105</v>
      </c>
      <c r="O74" s="41">
        <v>140</v>
      </c>
    </row>
    <row r="75" spans="1:15" ht="13.5" thickTop="1" x14ac:dyDescent="0.2">
      <c r="A75" s="53"/>
      <c r="B75" s="11" t="s">
        <v>27</v>
      </c>
      <c r="C75" s="39">
        <v>7</v>
      </c>
      <c r="D75" s="39">
        <v>2</v>
      </c>
      <c r="E75" s="39">
        <v>2</v>
      </c>
      <c r="F75" s="47">
        <v>0</v>
      </c>
      <c r="G75" s="39">
        <v>7</v>
      </c>
      <c r="H75" s="39">
        <v>6</v>
      </c>
      <c r="I75" s="39">
        <v>21</v>
      </c>
      <c r="J75" s="39">
        <v>54</v>
      </c>
      <c r="K75" s="39">
        <v>103</v>
      </c>
      <c r="L75" s="39">
        <v>182</v>
      </c>
      <c r="M75" s="39">
        <v>251</v>
      </c>
      <c r="N75" s="39">
        <v>775</v>
      </c>
      <c r="O75" s="39">
        <v>1410</v>
      </c>
    </row>
    <row r="76" spans="1:15" x14ac:dyDescent="0.2">
      <c r="A76" s="54"/>
      <c r="B76" s="12" t="s">
        <v>28</v>
      </c>
      <c r="C76" s="13">
        <f t="shared" ref="C76:O76" si="8">C75/$O75</f>
        <v>4.9645390070921988E-3</v>
      </c>
      <c r="D76" s="13">
        <f t="shared" si="8"/>
        <v>1.4184397163120568E-3</v>
      </c>
      <c r="E76" s="13">
        <f t="shared" si="8"/>
        <v>1.4184397163120568E-3</v>
      </c>
      <c r="F76" s="13">
        <f>F75/$O75</f>
        <v>0</v>
      </c>
      <c r="G76" s="13">
        <f t="shared" si="8"/>
        <v>4.9645390070921988E-3</v>
      </c>
      <c r="H76" s="13">
        <f t="shared" si="8"/>
        <v>4.2553191489361703E-3</v>
      </c>
      <c r="I76" s="13">
        <f t="shared" si="8"/>
        <v>1.4893617021276596E-2</v>
      </c>
      <c r="J76" s="13">
        <f t="shared" si="8"/>
        <v>3.8297872340425532E-2</v>
      </c>
      <c r="K76" s="13">
        <f t="shared" si="8"/>
        <v>7.3049645390070916E-2</v>
      </c>
      <c r="L76" s="13">
        <f t="shared" si="8"/>
        <v>0.12907801418439716</v>
      </c>
      <c r="M76" s="13">
        <f t="shared" si="8"/>
        <v>0.17801418439716313</v>
      </c>
      <c r="N76" s="13">
        <f t="shared" si="8"/>
        <v>0.54964539007092195</v>
      </c>
      <c r="O76" s="13">
        <f t="shared" si="8"/>
        <v>1</v>
      </c>
    </row>
    <row r="79" spans="1:15" x14ac:dyDescent="0.2">
      <c r="A79" s="48" t="s">
        <v>40</v>
      </c>
    </row>
    <row r="80" spans="1:15" x14ac:dyDescent="0.2">
      <c r="A80" s="35" t="s">
        <v>34</v>
      </c>
    </row>
  </sheetData>
  <mergeCells count="9">
    <mergeCell ref="A7:A12"/>
    <mergeCell ref="A70:A76"/>
    <mergeCell ref="A62:A68"/>
    <mergeCell ref="A54:A60"/>
    <mergeCell ref="A46:A52"/>
    <mergeCell ref="A38:A44"/>
    <mergeCell ref="A30:A36"/>
    <mergeCell ref="A22:A28"/>
    <mergeCell ref="A14:A20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A0D579-96B4-4A5E-83FE-74B46495539C}"/>
</file>

<file path=customXml/itemProps2.xml><?xml version="1.0" encoding="utf-8"?>
<ds:datastoreItem xmlns:ds="http://schemas.openxmlformats.org/officeDocument/2006/customXml" ds:itemID="{E9E9E793-6C03-4BC1-B2C2-2C46ED9EBB15}"/>
</file>

<file path=customXml/itemProps3.xml><?xml version="1.0" encoding="utf-8"?>
<ds:datastoreItem xmlns:ds="http://schemas.openxmlformats.org/officeDocument/2006/customXml" ds:itemID="{5034A2F5-0715-46FE-9751-EC6F59B554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2025-03-12T08:48:02Z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