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9" documentId="8_{302976EC-8642-4BFB-885C-E9F83B48A29D}" xr6:coauthVersionLast="47" xr6:coauthVersionMax="47" xr10:uidLastSave="{6C27BA71-C9F5-43CF-86B4-61AFAFDFF93E}"/>
  <bookViews>
    <workbookView xWindow="-120" yWindow="-120" windowWidth="25440" windowHeight="15390" tabRatio="591" firstSheet="1" activeTab="1" xr2:uid="{00000000-000D-0000-FFFF-FFFF00000000}"/>
  </bookViews>
  <sheets>
    <sheet name="Flussi_sicp_laquila" sheetId="1" r:id="rId1"/>
    <sheet name="Varpend_sicp_laquila" sheetId="2" r:id="rId2"/>
  </sheets>
  <definedNames>
    <definedName name="_xlnm._FilterDatabase" localSheetId="0" hidden="1">Flussi_sicp_laquila!$A$5:$B$9</definedName>
    <definedName name="_xlnm._FilterDatabase" localSheetId="1" hidden="1">Varpend_sicp_laquila!$A$5:$E$5</definedName>
    <definedName name="_xlnm.Print_Area" localSheetId="0">Flussi_sicp_laquila!$A$1:$B$83</definedName>
    <definedName name="_xlnm.Print_Area" localSheetId="1">Varpend_sicp_laquila!$A$1:$E$18</definedName>
    <definedName name="Comuni">#REF!</definedName>
    <definedName name="_xlnm.Database">#REF!</definedName>
    <definedName name="OLE_LINK1" localSheetId="0">Flussi_sicp_laquila!$G$5</definedName>
    <definedName name="Organico_CA">#REF!</definedName>
    <definedName name="_xlnm.Print_Titles" localSheetId="0">Flussi_sicp_laquila!$5:$5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9" i="1"/>
  <c r="E19" i="1"/>
  <c r="C28" i="1"/>
  <c r="E28" i="1"/>
  <c r="C37" i="1"/>
  <c r="E37" i="1"/>
  <c r="C46" i="1"/>
  <c r="E46" i="1"/>
  <c r="C54" i="1"/>
  <c r="E54" i="1"/>
  <c r="C62" i="1"/>
  <c r="E62" i="1"/>
  <c r="C71" i="1"/>
  <c r="E71" i="1"/>
  <c r="C79" i="1"/>
  <c r="E79" i="1"/>
  <c r="E14" i="2"/>
  <c r="G71" i="1" l="1"/>
  <c r="G79" i="1" l="1"/>
  <c r="G62" i="1" l="1"/>
  <c r="G54" i="1"/>
  <c r="G46" i="1"/>
  <c r="G28" i="1"/>
  <c r="G19" i="1" l="1"/>
  <c r="G37" i="1"/>
  <c r="G11" i="1"/>
  <c r="E13" i="2"/>
  <c r="E11" i="2" l="1"/>
  <c r="E8" i="2" l="1"/>
  <c r="E7" i="2"/>
  <c r="E12" i="2" l="1"/>
  <c r="E15" i="2" l="1"/>
  <c r="E10" i="2"/>
  <c r="E9" i="2"/>
</calcChain>
</file>

<file path=xl/sharedStrings.xml><?xml version="1.0" encoding="utf-8"?>
<sst xmlns="http://schemas.openxmlformats.org/spreadsheetml/2006/main" count="141" uniqueCount="41">
  <si>
    <t>Distretto di L'Aquila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</si>
  <si>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</si>
  <si>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</si>
  <si>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</si>
  <si>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</si>
  <si>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</si>
  <si>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</si>
  <si>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</si>
  <si>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</si>
  <si>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
 2024</t>
  </si>
  <si>
    <t>Definiti 2024</t>
  </si>
  <si>
    <t>Corte d'Appello di L'Aquila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</si>
  <si>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</si>
  <si>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</si>
  <si>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</si>
  <si>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</si>
  <si>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</si>
  <si>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Avezzano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</si>
  <si>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</si>
  <si>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</si>
  <si>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</si>
  <si>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</si>
  <si>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</si>
  <si>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 xml:space="preserve">Tribunale Ordinario di Chieti </t>
  </si>
  <si>
    <t>RITO COLLEGIALE SEZIONE ASSISE</t>
  </si>
  <si>
    <t xml:space="preserve">Tribunale Ordinario di Lanciano </t>
  </si>
  <si>
    <t xml:space="preserve">Tribunale Ordinario di L'Aquila </t>
  </si>
  <si>
    <t>Tribunale Ordinario di Pescara</t>
  </si>
  <si>
    <t>Tribunale Ordinario di Sulmona</t>
  </si>
  <si>
    <t>Tribunale Ordinario di Teramo</t>
  </si>
  <si>
    <t>Tribunale Ordinario di Vasto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</si>
  <si>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</si>
  <si>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</si>
  <si>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</si>
  <si>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</si>
  <si>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</si>
  <si>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</si>
  <si>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L'Aquila</t>
  </si>
  <si>
    <t>Tribunale Ordinario di Chieti</t>
  </si>
  <si>
    <t>Tribunale Ordinario di Lanciano</t>
  </si>
  <si>
    <t>Tribunale Ordinario di L'Aquila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</si>
</sst>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9" fillId="2" borderId="9" xfId="0" applyFont="1" applyFill="1" applyBorder="1"/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4" fillId="2" borderId="0" xfId="0" applyFont="1" applyFill="1" applyAlignment="1">
      <alignment vertical="center" wrapText="1"/>
    </xf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10" xfId="0" applyNumberFormat="1" applyFont="1" applyFill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0" fontId="8" fillId="4" borderId="4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10" fillId="4" borderId="8" xfId="0" applyFont="1" applyFill="1" applyBorder="1" applyAlignment="1">
      <alignment horizontal="right"/>
    </xf>
    <xf numFmtId="165" fontId="20" fillId="0" borderId="2" xfId="0" applyNumberFormat="1" applyFont="1" applyBorder="1"/>
    <xf numFmtId="3" fontId="10" fillId="4" borderId="7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165" fontId="21" fillId="0" borderId="2" xfId="0" applyNumberFormat="1" applyFont="1" applyBorder="1"/>
    <xf numFmtId="3" fontId="8" fillId="4" borderId="5" xfId="0" applyNumberFormat="1" applyFont="1" applyFill="1" applyBorder="1" applyAlignment="1">
      <alignment horizontal="right" wrapText="1"/>
    </xf>
    <xf numFmtId="3" fontId="10" fillId="4" borderId="9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showGridLines="0" zoomScale="115" zoomScaleNormal="115" workbookViewId="0">
      <selection activeCell="F2" sqref="F2"/>
    </sheetView>
  </sheetViews>
  <sheetFormatPr defaultColWidth="9.140625" defaultRowHeight="12.75"/>
  <cols>
    <col min="1" max="1" width="16.42578125" style="2" customWidth="1"/>
    <col min="2" max="2" width="19.7109375" style="2" customWidth="1"/>
    <col min="3" max="3" width="7" style="2" customWidth="1"/>
    <col min="4" max="6" width="10.42578125" style="2" customWidth="1"/>
    <col min="7" max="7" width="10.140625" style="2" customWidth="1"/>
    <col min="8" max="8" width="8.5703125" style="2" customWidth="1"/>
    <col min="9" max="16384" width="9.140625" style="2"/>
  </cols>
  <sheetData>
    <row r="1" spans="1:10" ht="15.75">
      <c r="A1" s="1" t="s">
        <v>0</v>
      </c>
      <c r="C1" s="10"/>
      <c r="D1" s="10"/>
      <c r="E1" s="10"/>
      <c r="F1" s="10"/>
      <c r="G1" s="10"/>
      <c r="H1" s="10"/>
    </row>
    <row r="2" spans="1:10" ht="15">
      <c r="A2" s="3" t="s">
        <v>1</v>
      </c>
    </row>
    <row r="3" spans="1:10" ht="14.25" customHeight="1">
      <c r="A3" s="66" t="s">
        <v>2</v>
      </c>
      <c r="B3" s="66"/>
      <c r="C3" s="66"/>
      <c r="D3" s="66"/>
      <c r="E3" s="66"/>
      <c r="F3" s="66"/>
      <c r="G3" s="66"/>
    </row>
    <row r="4" spans="1:10" ht="6.75" customHeight="1"/>
    <row r="5" spans="1:10" ht="41.1" customHeight="1">
      <c r="A5" s="4" t="s">
        <v>3</v>
      </c>
      <c r="B5" s="4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55" t="s">
        <v>9</v>
      </c>
      <c r="H5" s="55" t="s">
        <v>10</v>
      </c>
    </row>
    <row r="6" spans="1:10" ht="14.1" customHeight="1">
      <c r="A6" s="67" t="s">
        <v>11</v>
      </c>
      <c r="B6" s="5" t="s">
        <v>12</v>
      </c>
      <c r="C6" s="41">
        <v>3483</v>
      </c>
      <c r="D6" s="42">
        <v>3527</v>
      </c>
      <c r="E6" s="41">
        <v>2464</v>
      </c>
      <c r="F6" s="41">
        <v>3503</v>
      </c>
      <c r="G6" s="53">
        <v>2014</v>
      </c>
      <c r="H6" s="53">
        <v>2782</v>
      </c>
    </row>
    <row r="7" spans="1:10" ht="14.1" customHeight="1">
      <c r="A7" s="68"/>
      <c r="B7" s="5" t="s">
        <v>13</v>
      </c>
      <c r="C7" s="43">
        <v>7</v>
      </c>
      <c r="D7" s="44">
        <v>4</v>
      </c>
      <c r="E7" s="43">
        <v>5</v>
      </c>
      <c r="F7" s="43">
        <v>6</v>
      </c>
      <c r="G7" s="53">
        <v>5</v>
      </c>
      <c r="H7" s="53">
        <v>10</v>
      </c>
    </row>
    <row r="8" spans="1:10" ht="14.1" customHeight="1">
      <c r="A8" s="68"/>
      <c r="B8" s="5" t="s">
        <v>14</v>
      </c>
      <c r="C8" s="45">
        <v>21</v>
      </c>
      <c r="D8" s="46">
        <v>30</v>
      </c>
      <c r="E8" s="45">
        <v>23</v>
      </c>
      <c r="F8" s="45">
        <v>15</v>
      </c>
      <c r="G8" s="53">
        <v>13</v>
      </c>
      <c r="H8" s="53">
        <v>22</v>
      </c>
    </row>
    <row r="9" spans="1:10" ht="14.1" customHeight="1">
      <c r="A9" s="69"/>
      <c r="B9" s="7" t="s">
        <v>15</v>
      </c>
      <c r="C9" s="47">
        <v>3511</v>
      </c>
      <c r="D9" s="47">
        <v>3561</v>
      </c>
      <c r="E9" s="47">
        <v>2492</v>
      </c>
      <c r="F9" s="54">
        <v>3524</v>
      </c>
      <c r="G9" s="56">
        <v>2032</v>
      </c>
      <c r="H9" s="56">
        <v>2814</v>
      </c>
    </row>
    <row r="10" spans="1:10" ht="7.35" customHeight="1">
      <c r="A10" s="8"/>
      <c r="B10" s="9"/>
      <c r="C10" s="10"/>
      <c r="D10" s="10"/>
      <c r="E10" s="10"/>
      <c r="F10" s="10"/>
      <c r="G10" s="10"/>
      <c r="H10" s="10"/>
    </row>
    <row r="11" spans="1:10" ht="14.45" customHeight="1">
      <c r="A11" s="8"/>
      <c r="B11" s="11" t="s">
        <v>16</v>
      </c>
      <c r="C11" s="64">
        <f>D9/C9</f>
        <v>1.0142409569923099</v>
      </c>
      <c r="D11" s="65"/>
      <c r="E11" s="64">
        <f>F9/E9</f>
        <v>1.4141252006420546</v>
      </c>
      <c r="F11" s="65"/>
      <c r="G11" s="64">
        <f>H9/G9</f>
        <v>1.3848425196850394</v>
      </c>
      <c r="H11" s="65"/>
    </row>
    <row r="12" spans="1:10" ht="14.45" customHeight="1">
      <c r="C12" s="6"/>
      <c r="D12" s="6"/>
      <c r="E12" s="6"/>
      <c r="F12" s="6"/>
      <c r="G12" s="6"/>
      <c r="H12" s="6"/>
      <c r="J12"/>
    </row>
    <row r="13" spans="1:10" ht="14.45" customHeight="1">
      <c r="A13" s="70" t="s">
        <v>17</v>
      </c>
      <c r="B13" s="12" t="s">
        <v>18</v>
      </c>
      <c r="C13" s="44">
        <v>37</v>
      </c>
      <c r="D13" s="44">
        <v>63</v>
      </c>
      <c r="E13" s="44">
        <v>26</v>
      </c>
      <c r="F13" s="43">
        <v>38</v>
      </c>
      <c r="G13" s="53">
        <v>29</v>
      </c>
      <c r="H13" s="53">
        <v>47</v>
      </c>
      <c r="J13"/>
    </row>
    <row r="14" spans="1:10" ht="14.45" customHeight="1">
      <c r="A14" s="70" t="s">
        <v>19</v>
      </c>
      <c r="B14" s="13" t="s">
        <v>20</v>
      </c>
      <c r="C14" s="44">
        <v>815</v>
      </c>
      <c r="D14" s="44">
        <v>764</v>
      </c>
      <c r="E14" s="44">
        <v>405</v>
      </c>
      <c r="F14" s="43">
        <v>585</v>
      </c>
      <c r="G14" s="53">
        <v>476</v>
      </c>
      <c r="H14" s="53">
        <v>762</v>
      </c>
      <c r="J14"/>
    </row>
    <row r="15" spans="1:10" ht="21.6" customHeight="1">
      <c r="A15" s="70" t="s">
        <v>19</v>
      </c>
      <c r="B15" s="14" t="s">
        <v>21</v>
      </c>
      <c r="C15" s="44">
        <v>11</v>
      </c>
      <c r="D15" s="44">
        <v>8</v>
      </c>
      <c r="E15" s="44">
        <v>19</v>
      </c>
      <c r="F15" s="43">
        <v>4</v>
      </c>
      <c r="G15" s="53">
        <v>13</v>
      </c>
      <c r="H15" s="53">
        <v>18</v>
      </c>
      <c r="J15"/>
    </row>
    <row r="16" spans="1:10" ht="14.1" customHeight="1">
      <c r="A16" s="70" t="s">
        <v>19</v>
      </c>
      <c r="B16" s="15" t="s">
        <v>22</v>
      </c>
      <c r="C16" s="48">
        <v>1376</v>
      </c>
      <c r="D16" s="48">
        <v>1844</v>
      </c>
      <c r="E16" s="48">
        <v>1782</v>
      </c>
      <c r="F16" s="57">
        <v>1871</v>
      </c>
      <c r="G16" s="53">
        <v>1771</v>
      </c>
      <c r="H16" s="53">
        <v>1111</v>
      </c>
      <c r="J16" s="35"/>
    </row>
    <row r="17" spans="1:10" ht="14.45" customHeight="1">
      <c r="A17" s="70" t="s">
        <v>19</v>
      </c>
      <c r="B17" s="11" t="s">
        <v>15</v>
      </c>
      <c r="C17" s="49">
        <v>2239</v>
      </c>
      <c r="D17" s="49">
        <v>2679</v>
      </c>
      <c r="E17" s="49">
        <v>2232</v>
      </c>
      <c r="F17" s="58">
        <v>2498</v>
      </c>
      <c r="G17" s="56">
        <v>2289</v>
      </c>
      <c r="H17" s="56">
        <v>1938</v>
      </c>
      <c r="J17"/>
    </row>
    <row r="18" spans="1:10" ht="6" customHeight="1">
      <c r="A18" s="8"/>
      <c r="B18" s="16"/>
      <c r="C18" s="18"/>
      <c r="D18" s="18"/>
      <c r="E18" s="18"/>
      <c r="F18" s="18"/>
      <c r="G18" s="18"/>
      <c r="H18" s="18"/>
      <c r="J18"/>
    </row>
    <row r="19" spans="1:10" ht="14.45" customHeight="1">
      <c r="A19" s="8"/>
      <c r="B19" s="11" t="s">
        <v>16</v>
      </c>
      <c r="C19" s="64">
        <f>D17/C17</f>
        <v>1.1965163019205003</v>
      </c>
      <c r="D19" s="65"/>
      <c r="E19" s="64">
        <f>F17/E17</f>
        <v>1.1191756272401434</v>
      </c>
      <c r="F19" s="65"/>
      <c r="G19" s="64">
        <f>H17/G17</f>
        <v>0.84665792922673655</v>
      </c>
      <c r="H19" s="65"/>
      <c r="J19"/>
    </row>
    <row r="20" spans="1:10" ht="14.45" customHeight="1">
      <c r="A20" s="8"/>
      <c r="B20" s="16"/>
      <c r="C20" s="17"/>
      <c r="D20" s="17"/>
      <c r="E20" s="17"/>
      <c r="F20" s="17"/>
      <c r="G20" s="17"/>
      <c r="H20" s="17"/>
      <c r="J20"/>
    </row>
    <row r="21" spans="1:10" ht="14.45" customHeight="1">
      <c r="A21" s="70" t="s">
        <v>23</v>
      </c>
      <c r="B21" s="12" t="s">
        <v>24</v>
      </c>
      <c r="C21" s="44">
        <v>2</v>
      </c>
      <c r="D21" s="44">
        <v>2</v>
      </c>
      <c r="E21" s="44">
        <v>1</v>
      </c>
      <c r="F21" s="43">
        <v>2</v>
      </c>
      <c r="G21" s="53">
        <v>3</v>
      </c>
      <c r="H21" s="53">
        <v>1</v>
      </c>
      <c r="J21"/>
    </row>
    <row r="22" spans="1:10" ht="18.75" customHeight="1">
      <c r="A22" s="70" t="s">
        <v>19</v>
      </c>
      <c r="B22" s="12" t="s">
        <v>18</v>
      </c>
      <c r="C22" s="44">
        <v>41</v>
      </c>
      <c r="D22" s="44">
        <v>35</v>
      </c>
      <c r="E22" s="44">
        <v>36</v>
      </c>
      <c r="F22" s="43">
        <v>50</v>
      </c>
      <c r="G22" s="53">
        <v>26</v>
      </c>
      <c r="H22" s="53">
        <v>44</v>
      </c>
      <c r="J22" s="35"/>
    </row>
    <row r="23" spans="1:10" ht="14.45" customHeight="1">
      <c r="A23" s="70" t="s">
        <v>19</v>
      </c>
      <c r="B23" s="13" t="s">
        <v>20</v>
      </c>
      <c r="C23" s="50">
        <v>1070</v>
      </c>
      <c r="D23" s="50">
        <v>1113</v>
      </c>
      <c r="E23" s="50">
        <v>1209</v>
      </c>
      <c r="F23" s="59">
        <v>1259</v>
      </c>
      <c r="G23" s="53">
        <v>1049</v>
      </c>
      <c r="H23" s="53">
        <v>1225</v>
      </c>
      <c r="J23"/>
    </row>
    <row r="24" spans="1:10" ht="21.6" customHeight="1">
      <c r="A24" s="70" t="s">
        <v>19</v>
      </c>
      <c r="B24" s="14" t="s">
        <v>21</v>
      </c>
      <c r="C24" s="44">
        <v>48</v>
      </c>
      <c r="D24" s="44">
        <v>29</v>
      </c>
      <c r="E24" s="44">
        <v>28</v>
      </c>
      <c r="F24" s="43">
        <v>51</v>
      </c>
      <c r="G24" s="53">
        <v>17</v>
      </c>
      <c r="H24" s="53">
        <v>34</v>
      </c>
      <c r="J24"/>
    </row>
    <row r="25" spans="1:10" ht="14.45" customHeight="1">
      <c r="A25" s="70" t="s">
        <v>19</v>
      </c>
      <c r="B25" s="15" t="s">
        <v>22</v>
      </c>
      <c r="C25" s="48">
        <v>1949</v>
      </c>
      <c r="D25" s="48">
        <v>1857</v>
      </c>
      <c r="E25" s="48">
        <v>1788</v>
      </c>
      <c r="F25" s="57">
        <v>2118</v>
      </c>
      <c r="G25" s="53">
        <v>1743</v>
      </c>
      <c r="H25" s="53">
        <v>1624</v>
      </c>
      <c r="J25"/>
    </row>
    <row r="26" spans="1:10" ht="14.45" customHeight="1">
      <c r="A26" s="70" t="s">
        <v>19</v>
      </c>
      <c r="B26" s="11" t="s">
        <v>15</v>
      </c>
      <c r="C26" s="49">
        <v>3110</v>
      </c>
      <c r="D26" s="49">
        <v>3036</v>
      </c>
      <c r="E26" s="49">
        <v>3062</v>
      </c>
      <c r="F26" s="58">
        <v>3480</v>
      </c>
      <c r="G26" s="56">
        <v>2838</v>
      </c>
      <c r="H26" s="56">
        <v>2928</v>
      </c>
      <c r="J26"/>
    </row>
    <row r="27" spans="1:10" ht="6" customHeight="1">
      <c r="A27" s="8"/>
      <c r="B27" s="16"/>
      <c r="C27" s="18"/>
      <c r="D27" s="18"/>
      <c r="E27" s="18"/>
      <c r="F27" s="18"/>
      <c r="G27" s="18"/>
      <c r="H27" s="18"/>
      <c r="J27"/>
    </row>
    <row r="28" spans="1:10" ht="14.1" customHeight="1">
      <c r="A28" s="8"/>
      <c r="B28" s="11" t="s">
        <v>16</v>
      </c>
      <c r="C28" s="64">
        <f>D26/C26</f>
        <v>0.97620578778135048</v>
      </c>
      <c r="D28" s="65"/>
      <c r="E28" s="64">
        <f>F26/E26</f>
        <v>1.1365120836054865</v>
      </c>
      <c r="F28" s="65"/>
      <c r="G28" s="64">
        <f>H26/G26</f>
        <v>1.0317124735729386</v>
      </c>
      <c r="H28" s="65"/>
      <c r="J28" s="35"/>
    </row>
    <row r="29" spans="1:10" ht="14.45" customHeight="1">
      <c r="A29" s="8"/>
      <c r="B29" s="16"/>
      <c r="C29" s="17"/>
      <c r="D29" s="17"/>
      <c r="E29" s="17"/>
      <c r="F29" s="17"/>
      <c r="G29" s="17"/>
      <c r="H29" s="17"/>
      <c r="J29"/>
    </row>
    <row r="30" spans="1:10" ht="14.45" customHeight="1">
      <c r="A30" s="70" t="s">
        <v>25</v>
      </c>
      <c r="B30" s="12" t="s">
        <v>24</v>
      </c>
      <c r="C30" s="44">
        <v>0</v>
      </c>
      <c r="D30" s="44">
        <v>1</v>
      </c>
      <c r="E30" s="44">
        <v>3</v>
      </c>
      <c r="F30" s="43">
        <v>2</v>
      </c>
      <c r="G30" s="53">
        <v>3</v>
      </c>
      <c r="H30" s="53">
        <v>1</v>
      </c>
      <c r="J30"/>
    </row>
    <row r="31" spans="1:10" ht="14.45" customHeight="1">
      <c r="A31" s="70" t="s">
        <v>19</v>
      </c>
      <c r="B31" s="12" t="s">
        <v>18</v>
      </c>
      <c r="C31" s="44">
        <v>22</v>
      </c>
      <c r="D31" s="44">
        <v>11</v>
      </c>
      <c r="E31" s="44">
        <v>10</v>
      </c>
      <c r="F31" s="43">
        <v>17</v>
      </c>
      <c r="G31" s="53">
        <v>13</v>
      </c>
      <c r="H31" s="53">
        <v>14</v>
      </c>
      <c r="J31"/>
    </row>
    <row r="32" spans="1:10" ht="14.45" customHeight="1">
      <c r="A32" s="70" t="s">
        <v>19</v>
      </c>
      <c r="B32" s="13" t="s">
        <v>20</v>
      </c>
      <c r="C32" s="44">
        <v>478</v>
      </c>
      <c r="D32" s="44">
        <v>465</v>
      </c>
      <c r="E32" s="44">
        <v>459</v>
      </c>
      <c r="F32" s="43">
        <v>628</v>
      </c>
      <c r="G32" s="53">
        <v>487</v>
      </c>
      <c r="H32" s="53">
        <v>690</v>
      </c>
      <c r="J32"/>
    </row>
    <row r="33" spans="1:10" ht="21.6" customHeight="1">
      <c r="A33" s="70" t="s">
        <v>19</v>
      </c>
      <c r="B33" s="14" t="s">
        <v>21</v>
      </c>
      <c r="C33" s="44">
        <v>11</v>
      </c>
      <c r="D33" s="44">
        <v>14</v>
      </c>
      <c r="E33" s="44">
        <v>14</v>
      </c>
      <c r="F33" s="43">
        <v>8</v>
      </c>
      <c r="G33" s="53">
        <v>12</v>
      </c>
      <c r="H33" s="53">
        <v>14</v>
      </c>
      <c r="J33"/>
    </row>
    <row r="34" spans="1:10" ht="14.1" customHeight="1">
      <c r="A34" s="70" t="s">
        <v>19</v>
      </c>
      <c r="B34" s="15" t="s">
        <v>22</v>
      </c>
      <c r="C34" s="48">
        <v>1000</v>
      </c>
      <c r="D34" s="48">
        <v>1034</v>
      </c>
      <c r="E34" s="46">
        <v>858</v>
      </c>
      <c r="F34" s="57">
        <v>1016</v>
      </c>
      <c r="G34" s="53">
        <v>941</v>
      </c>
      <c r="H34" s="53">
        <v>1007</v>
      </c>
      <c r="J34" s="35"/>
    </row>
    <row r="35" spans="1:10" ht="14.45" customHeight="1">
      <c r="A35" s="70" t="s">
        <v>19</v>
      </c>
      <c r="B35" s="11" t="s">
        <v>15</v>
      </c>
      <c r="C35" s="49">
        <v>1511</v>
      </c>
      <c r="D35" s="49">
        <v>1525</v>
      </c>
      <c r="E35" s="49">
        <v>1344</v>
      </c>
      <c r="F35" s="58">
        <v>1671</v>
      </c>
      <c r="G35" s="56">
        <v>1456</v>
      </c>
      <c r="H35" s="56">
        <v>1726</v>
      </c>
      <c r="J35"/>
    </row>
    <row r="36" spans="1:10" ht="5.0999999999999996" customHeight="1">
      <c r="A36" s="8"/>
      <c r="B36" s="16"/>
      <c r="C36" s="17"/>
      <c r="D36" s="18"/>
      <c r="E36" s="17"/>
      <c r="F36" s="18"/>
      <c r="G36" s="17"/>
      <c r="H36" s="18"/>
      <c r="J36"/>
    </row>
    <row r="37" spans="1:10" ht="14.45" customHeight="1">
      <c r="A37" s="8"/>
      <c r="B37" s="11" t="s">
        <v>16</v>
      </c>
      <c r="C37" s="64">
        <f>D35/C35</f>
        <v>1.0092653871608206</v>
      </c>
      <c r="D37" s="65"/>
      <c r="E37" s="64">
        <f>F35/E35</f>
        <v>1.2433035714285714</v>
      </c>
      <c r="F37" s="65"/>
      <c r="G37" s="64">
        <f>H35/G35</f>
        <v>1.1854395604395604</v>
      </c>
      <c r="H37" s="65"/>
      <c r="J37"/>
    </row>
    <row r="38" spans="1:10" ht="14.45" customHeight="1">
      <c r="A38" s="8"/>
      <c r="B38" s="16"/>
      <c r="C38" s="17"/>
      <c r="D38" s="17"/>
      <c r="E38" s="17"/>
      <c r="F38" s="17"/>
      <c r="G38" s="17"/>
      <c r="H38" s="17"/>
      <c r="J38"/>
    </row>
    <row r="39" spans="1:10" ht="14.1" customHeight="1">
      <c r="A39" s="70" t="s">
        <v>26</v>
      </c>
      <c r="B39" s="12" t="s">
        <v>24</v>
      </c>
      <c r="C39" s="44">
        <v>1</v>
      </c>
      <c r="D39" s="51">
        <v>2</v>
      </c>
      <c r="E39" s="44">
        <v>0</v>
      </c>
      <c r="F39" s="60">
        <v>3</v>
      </c>
      <c r="G39" s="53">
        <v>3</v>
      </c>
      <c r="H39" s="53">
        <v>0</v>
      </c>
      <c r="J39" s="35"/>
    </row>
    <row r="40" spans="1:10" ht="14.45" customHeight="1">
      <c r="A40" s="70" t="s">
        <v>19</v>
      </c>
      <c r="B40" s="12" t="s">
        <v>18</v>
      </c>
      <c r="C40" s="44">
        <v>41</v>
      </c>
      <c r="D40" s="44">
        <v>51</v>
      </c>
      <c r="E40" s="44">
        <v>49</v>
      </c>
      <c r="F40" s="43">
        <v>52</v>
      </c>
      <c r="G40" s="53">
        <v>56</v>
      </c>
      <c r="H40" s="53">
        <v>43</v>
      </c>
      <c r="J40"/>
    </row>
    <row r="41" spans="1:10" ht="14.45" customHeight="1">
      <c r="A41" s="70" t="s">
        <v>19</v>
      </c>
      <c r="B41" s="13" t="s">
        <v>20</v>
      </c>
      <c r="C41" s="44">
        <v>673</v>
      </c>
      <c r="D41" s="44">
        <v>702</v>
      </c>
      <c r="E41" s="44">
        <v>667</v>
      </c>
      <c r="F41" s="43">
        <v>872</v>
      </c>
      <c r="G41" s="53">
        <v>643</v>
      </c>
      <c r="H41" s="53">
        <v>845</v>
      </c>
      <c r="J41"/>
    </row>
    <row r="42" spans="1:10" ht="21.6" customHeight="1">
      <c r="A42" s="70" t="s">
        <v>19</v>
      </c>
      <c r="B42" s="14" t="s">
        <v>21</v>
      </c>
      <c r="C42" s="44">
        <v>11</v>
      </c>
      <c r="D42" s="44">
        <v>8</v>
      </c>
      <c r="E42" s="44">
        <v>9</v>
      </c>
      <c r="F42" s="43">
        <v>25</v>
      </c>
      <c r="G42" s="53">
        <v>7</v>
      </c>
      <c r="H42" s="53">
        <v>7</v>
      </c>
      <c r="J42"/>
    </row>
    <row r="43" spans="1:10" ht="14.45" customHeight="1">
      <c r="A43" s="70" t="s">
        <v>19</v>
      </c>
      <c r="B43" s="15" t="s">
        <v>22</v>
      </c>
      <c r="C43" s="48">
        <v>1776</v>
      </c>
      <c r="D43" s="48">
        <v>1759</v>
      </c>
      <c r="E43" s="48">
        <v>1829</v>
      </c>
      <c r="F43" s="57">
        <v>2200</v>
      </c>
      <c r="G43" s="53">
        <v>1782</v>
      </c>
      <c r="H43" s="53">
        <v>1613</v>
      </c>
      <c r="J43"/>
    </row>
    <row r="44" spans="1:10" ht="14.1" customHeight="1">
      <c r="A44" s="70" t="s">
        <v>19</v>
      </c>
      <c r="B44" s="11" t="s">
        <v>15</v>
      </c>
      <c r="C44" s="49">
        <v>2502</v>
      </c>
      <c r="D44" s="49">
        <v>2522</v>
      </c>
      <c r="E44" s="49">
        <v>2554</v>
      </c>
      <c r="F44" s="58">
        <v>3152</v>
      </c>
      <c r="G44" s="56">
        <v>2491</v>
      </c>
      <c r="H44" s="56">
        <v>2508</v>
      </c>
      <c r="J44" s="35"/>
    </row>
    <row r="45" spans="1:10" ht="6" customHeight="1">
      <c r="A45" s="8"/>
      <c r="B45" s="16"/>
      <c r="C45" s="18"/>
      <c r="D45" s="18"/>
      <c r="E45" s="18"/>
      <c r="F45" s="18"/>
      <c r="G45" s="18"/>
      <c r="H45" s="18"/>
      <c r="J45"/>
    </row>
    <row r="46" spans="1:10" ht="14.45" customHeight="1">
      <c r="A46" s="8"/>
      <c r="B46" s="11" t="s">
        <v>16</v>
      </c>
      <c r="C46" s="64">
        <f>D44/C44</f>
        <v>1.0079936051159073</v>
      </c>
      <c r="D46" s="65"/>
      <c r="E46" s="64">
        <f>F44/E44</f>
        <v>1.2341425215348474</v>
      </c>
      <c r="F46" s="65"/>
      <c r="G46" s="64">
        <f>H44/G44</f>
        <v>1.006824568446407</v>
      </c>
      <c r="H46" s="65"/>
      <c r="J46"/>
    </row>
    <row r="47" spans="1:10" ht="14.45" customHeight="1">
      <c r="J47"/>
    </row>
    <row r="48" spans="1:10" ht="14.45" customHeight="1">
      <c r="A48" s="70" t="s">
        <v>27</v>
      </c>
      <c r="B48" s="12" t="s">
        <v>18</v>
      </c>
      <c r="C48" s="44">
        <v>132</v>
      </c>
      <c r="D48" s="44">
        <v>158</v>
      </c>
      <c r="E48" s="44">
        <v>211</v>
      </c>
      <c r="F48" s="43">
        <v>184</v>
      </c>
      <c r="G48" s="53">
        <v>146</v>
      </c>
      <c r="H48" s="53">
        <v>166</v>
      </c>
      <c r="J48"/>
    </row>
    <row r="49" spans="1:10" ht="14.45" customHeight="1">
      <c r="A49" s="70" t="s">
        <v>19</v>
      </c>
      <c r="B49" s="13" t="s">
        <v>20</v>
      </c>
      <c r="C49" s="50">
        <v>1968</v>
      </c>
      <c r="D49" s="50">
        <v>2814</v>
      </c>
      <c r="E49" s="50">
        <v>1650</v>
      </c>
      <c r="F49" s="59">
        <v>2473</v>
      </c>
      <c r="G49" s="53">
        <v>1603</v>
      </c>
      <c r="H49" s="53">
        <v>1926</v>
      </c>
      <c r="J49"/>
    </row>
    <row r="50" spans="1:10" ht="21.6" customHeight="1">
      <c r="A50" s="70" t="s">
        <v>19</v>
      </c>
      <c r="B50" s="14" t="s">
        <v>21</v>
      </c>
      <c r="C50" s="44">
        <v>35</v>
      </c>
      <c r="D50" s="44">
        <v>27</v>
      </c>
      <c r="E50" s="44">
        <v>37</v>
      </c>
      <c r="F50" s="43">
        <v>39</v>
      </c>
      <c r="G50" s="53">
        <v>11</v>
      </c>
      <c r="H50" s="53">
        <v>27</v>
      </c>
      <c r="J50" s="35"/>
    </row>
    <row r="51" spans="1:10" ht="14.45" customHeight="1">
      <c r="A51" s="70" t="s">
        <v>19</v>
      </c>
      <c r="B51" s="15" t="s">
        <v>22</v>
      </c>
      <c r="C51" s="48">
        <v>3864</v>
      </c>
      <c r="D51" s="48">
        <v>3598</v>
      </c>
      <c r="E51" s="48">
        <v>4180</v>
      </c>
      <c r="F51" s="57">
        <v>4192</v>
      </c>
      <c r="G51" s="53">
        <v>4122</v>
      </c>
      <c r="H51" s="53">
        <v>3920</v>
      </c>
      <c r="J51"/>
    </row>
    <row r="52" spans="1:10" ht="14.45" customHeight="1">
      <c r="A52" s="70" t="s">
        <v>19</v>
      </c>
      <c r="B52" s="11" t="s">
        <v>15</v>
      </c>
      <c r="C52" s="49">
        <v>5999</v>
      </c>
      <c r="D52" s="49">
        <v>6597</v>
      </c>
      <c r="E52" s="49">
        <v>6078</v>
      </c>
      <c r="F52" s="58">
        <v>6888</v>
      </c>
      <c r="G52" s="56">
        <v>5882</v>
      </c>
      <c r="H52" s="56">
        <v>6039</v>
      </c>
      <c r="J52"/>
    </row>
    <row r="53" spans="1:10" ht="6" customHeight="1">
      <c r="A53" s="8"/>
      <c r="B53" s="16"/>
      <c r="C53" s="17"/>
      <c r="D53" s="18"/>
      <c r="E53" s="17"/>
      <c r="F53" s="18"/>
      <c r="G53" s="17"/>
      <c r="H53" s="18"/>
      <c r="J53"/>
    </row>
    <row r="54" spans="1:10" ht="14.45" customHeight="1">
      <c r="A54" s="8"/>
      <c r="B54" s="11" t="s">
        <v>16</v>
      </c>
      <c r="C54" s="64">
        <f>D52/C52</f>
        <v>1.0996832805467578</v>
      </c>
      <c r="D54" s="65"/>
      <c r="E54" s="64">
        <f>F52/E52</f>
        <v>1.1332675222112536</v>
      </c>
      <c r="F54" s="65"/>
      <c r="G54" s="64">
        <f>H52/G52</f>
        <v>1.0266916014960898</v>
      </c>
      <c r="H54" s="65"/>
      <c r="J54"/>
    </row>
    <row r="55" spans="1:10" ht="14.1" customHeight="1">
      <c r="A55" s="8"/>
      <c r="B55" s="19"/>
      <c r="C55" s="20"/>
      <c r="D55" s="20"/>
      <c r="E55" s="20"/>
      <c r="F55" s="20"/>
      <c r="G55" s="20"/>
      <c r="H55" s="20"/>
    </row>
    <row r="56" spans="1:10" ht="14.1" customHeight="1">
      <c r="A56" s="70" t="s">
        <v>28</v>
      </c>
      <c r="B56" s="12" t="s">
        <v>18</v>
      </c>
      <c r="C56" s="44">
        <v>20</v>
      </c>
      <c r="D56" s="44">
        <v>23</v>
      </c>
      <c r="E56" s="44">
        <v>24</v>
      </c>
      <c r="F56" s="43">
        <v>20</v>
      </c>
      <c r="G56" s="53">
        <v>20</v>
      </c>
      <c r="H56" s="53">
        <v>26</v>
      </c>
    </row>
    <row r="57" spans="1:10" ht="14.1" customHeight="1">
      <c r="A57" s="70" t="s">
        <v>19</v>
      </c>
      <c r="B57" s="13" t="s">
        <v>20</v>
      </c>
      <c r="C57" s="44">
        <v>293</v>
      </c>
      <c r="D57" s="44">
        <v>471</v>
      </c>
      <c r="E57" s="44">
        <v>524</v>
      </c>
      <c r="F57" s="43">
        <v>582</v>
      </c>
      <c r="G57" s="53">
        <v>372</v>
      </c>
      <c r="H57" s="53">
        <v>425</v>
      </c>
    </row>
    <row r="58" spans="1:10" ht="21.6" customHeight="1">
      <c r="A58" s="70" t="s">
        <v>19</v>
      </c>
      <c r="B58" s="14" t="s">
        <v>21</v>
      </c>
      <c r="C58" s="51">
        <v>15</v>
      </c>
      <c r="D58" s="44">
        <v>9</v>
      </c>
      <c r="E58" s="51">
        <v>8</v>
      </c>
      <c r="F58" s="43">
        <v>12</v>
      </c>
      <c r="G58" s="53">
        <v>3</v>
      </c>
      <c r="H58" s="53">
        <v>4</v>
      </c>
    </row>
    <row r="59" spans="1:10" ht="14.1" customHeight="1">
      <c r="A59" s="70" t="s">
        <v>19</v>
      </c>
      <c r="B59" s="15" t="s">
        <v>22</v>
      </c>
      <c r="C59" s="46">
        <v>610</v>
      </c>
      <c r="D59" s="46">
        <v>596</v>
      </c>
      <c r="E59" s="46">
        <v>904</v>
      </c>
      <c r="F59" s="45">
        <v>665</v>
      </c>
      <c r="G59" s="53">
        <v>1011</v>
      </c>
      <c r="H59" s="53">
        <v>720</v>
      </c>
    </row>
    <row r="60" spans="1:10" ht="14.1" customHeight="1">
      <c r="A60" s="70" t="s">
        <v>19</v>
      </c>
      <c r="B60" s="11" t="s">
        <v>15</v>
      </c>
      <c r="C60" s="52">
        <v>938</v>
      </c>
      <c r="D60" s="49">
        <v>1099</v>
      </c>
      <c r="E60" s="49">
        <v>1460</v>
      </c>
      <c r="F60" s="58">
        <v>1279</v>
      </c>
      <c r="G60" s="56">
        <v>1406</v>
      </c>
      <c r="H60" s="56">
        <v>1175</v>
      </c>
    </row>
    <row r="61" spans="1:10" ht="6" customHeight="1">
      <c r="A61" s="8"/>
      <c r="B61" s="16"/>
      <c r="C61" s="17"/>
      <c r="D61" s="18"/>
      <c r="E61" s="17"/>
      <c r="F61" s="18"/>
      <c r="G61" s="17"/>
      <c r="H61" s="18"/>
    </row>
    <row r="62" spans="1:10" ht="14.1" customHeight="1">
      <c r="A62" s="8"/>
      <c r="B62" s="11" t="s">
        <v>16</v>
      </c>
      <c r="C62" s="64">
        <f>D60/C60</f>
        <v>1.1716417910447761</v>
      </c>
      <c r="D62" s="65"/>
      <c r="E62" s="64">
        <f>F60/E60</f>
        <v>0.87602739726027401</v>
      </c>
      <c r="F62" s="65"/>
      <c r="G62" s="64">
        <f>H60/G60</f>
        <v>0.83570412517780934</v>
      </c>
      <c r="H62" s="65"/>
    </row>
    <row r="63" spans="1:10" ht="14.1" customHeight="1">
      <c r="A63" s="8"/>
      <c r="B63" s="16"/>
      <c r="C63" s="20"/>
      <c r="D63" s="20"/>
      <c r="E63" s="20"/>
      <c r="F63" s="20"/>
      <c r="G63" s="20"/>
      <c r="H63" s="20"/>
    </row>
    <row r="64" spans="1:10" ht="14.1" customHeight="1">
      <c r="A64" s="70" t="s">
        <v>29</v>
      </c>
      <c r="B64" s="12" t="s">
        <v>24</v>
      </c>
      <c r="C64" s="44">
        <v>1</v>
      </c>
      <c r="D64" s="44">
        <v>1</v>
      </c>
      <c r="E64" s="44">
        <v>2</v>
      </c>
      <c r="F64" s="43">
        <v>4</v>
      </c>
      <c r="G64" s="53">
        <v>4</v>
      </c>
      <c r="H64" s="53">
        <v>3</v>
      </c>
    </row>
    <row r="65" spans="1:8" ht="14.1" customHeight="1">
      <c r="A65" s="70" t="s">
        <v>19</v>
      </c>
      <c r="B65" s="12" t="s">
        <v>18</v>
      </c>
      <c r="C65" s="44">
        <v>115</v>
      </c>
      <c r="D65" s="44">
        <v>51</v>
      </c>
      <c r="E65" s="44">
        <v>106</v>
      </c>
      <c r="F65" s="43">
        <v>97</v>
      </c>
      <c r="G65" s="53">
        <v>127</v>
      </c>
      <c r="H65" s="53">
        <v>136</v>
      </c>
    </row>
    <row r="66" spans="1:8" ht="14.1" customHeight="1">
      <c r="A66" s="70" t="s">
        <v>19</v>
      </c>
      <c r="B66" s="13" t="s">
        <v>20</v>
      </c>
      <c r="C66" s="50">
        <v>1715</v>
      </c>
      <c r="D66" s="50">
        <v>1976</v>
      </c>
      <c r="E66" s="50">
        <v>1648</v>
      </c>
      <c r="F66" s="59">
        <v>2242</v>
      </c>
      <c r="G66" s="53">
        <v>2018</v>
      </c>
      <c r="H66" s="53">
        <v>2142</v>
      </c>
    </row>
    <row r="67" spans="1:8" ht="21.6" customHeight="1">
      <c r="A67" s="70" t="s">
        <v>19</v>
      </c>
      <c r="B67" s="14" t="s">
        <v>21</v>
      </c>
      <c r="C67" s="44">
        <v>8</v>
      </c>
      <c r="D67" s="44">
        <v>6</v>
      </c>
      <c r="E67" s="44">
        <v>21</v>
      </c>
      <c r="F67" s="43">
        <v>23</v>
      </c>
      <c r="G67" s="53">
        <v>10</v>
      </c>
      <c r="H67" s="53">
        <v>13</v>
      </c>
    </row>
    <row r="68" spans="1:8" ht="14.1" customHeight="1">
      <c r="A68" s="70" t="s">
        <v>19</v>
      </c>
      <c r="B68" s="15" t="s">
        <v>22</v>
      </c>
      <c r="C68" s="48">
        <v>3399</v>
      </c>
      <c r="D68" s="48">
        <v>3520</v>
      </c>
      <c r="E68" s="48">
        <v>3527</v>
      </c>
      <c r="F68" s="57">
        <v>3602</v>
      </c>
      <c r="G68" s="53">
        <v>3389</v>
      </c>
      <c r="H68" s="53">
        <v>3570</v>
      </c>
    </row>
    <row r="69" spans="1:8" ht="14.1" customHeight="1">
      <c r="A69" s="70" t="s">
        <v>19</v>
      </c>
      <c r="B69" s="11" t="s">
        <v>15</v>
      </c>
      <c r="C69" s="49">
        <v>5238</v>
      </c>
      <c r="D69" s="49">
        <v>5554</v>
      </c>
      <c r="E69" s="49">
        <v>5304</v>
      </c>
      <c r="F69" s="58">
        <v>5968</v>
      </c>
      <c r="G69" s="56">
        <v>5548</v>
      </c>
      <c r="H69" s="56">
        <v>5864</v>
      </c>
    </row>
    <row r="70" spans="1:8" ht="6" customHeight="1">
      <c r="A70" s="8"/>
      <c r="B70" s="16"/>
      <c r="C70" s="18"/>
      <c r="D70" s="18"/>
      <c r="E70" s="18"/>
      <c r="F70" s="18"/>
      <c r="G70" s="18"/>
      <c r="H70" s="18"/>
    </row>
    <row r="71" spans="1:8" ht="14.1" customHeight="1">
      <c r="A71" s="8"/>
      <c r="B71" s="11" t="s">
        <v>16</v>
      </c>
      <c r="C71" s="64">
        <f>D69/C69</f>
        <v>1.0603283696067201</v>
      </c>
      <c r="D71" s="65"/>
      <c r="E71" s="64">
        <f>F69/E69</f>
        <v>1.1251885369532428</v>
      </c>
      <c r="F71" s="65"/>
      <c r="G71" s="64">
        <f>H69/G69</f>
        <v>1.056957462148522</v>
      </c>
      <c r="H71" s="65"/>
    </row>
    <row r="72" spans="1:8" ht="14.1" customHeight="1">
      <c r="A72" s="8"/>
      <c r="B72" s="16"/>
      <c r="C72" s="17"/>
      <c r="D72" s="17"/>
      <c r="E72" s="17"/>
      <c r="F72" s="17"/>
      <c r="G72" s="17"/>
      <c r="H72" s="17"/>
    </row>
    <row r="73" spans="1:8" ht="14.1" customHeight="1">
      <c r="A73" s="70" t="s">
        <v>30</v>
      </c>
      <c r="B73" s="12" t="s">
        <v>18</v>
      </c>
      <c r="C73" s="44">
        <v>20</v>
      </c>
      <c r="D73" s="44">
        <v>31</v>
      </c>
      <c r="E73" s="44">
        <v>22</v>
      </c>
      <c r="F73" s="43">
        <v>31</v>
      </c>
      <c r="G73" s="53">
        <v>38</v>
      </c>
      <c r="H73" s="53">
        <v>23</v>
      </c>
    </row>
    <row r="74" spans="1:8" ht="14.1" customHeight="1">
      <c r="A74" s="70" t="s">
        <v>19</v>
      </c>
      <c r="B74" s="13" t="s">
        <v>20</v>
      </c>
      <c r="C74" s="44">
        <v>369</v>
      </c>
      <c r="D74" s="44">
        <v>489</v>
      </c>
      <c r="E74" s="44">
        <v>299</v>
      </c>
      <c r="F74" s="43">
        <v>426</v>
      </c>
      <c r="G74" s="53">
        <v>504</v>
      </c>
      <c r="H74" s="53">
        <v>422</v>
      </c>
    </row>
    <row r="75" spans="1:8" ht="21.6" customHeight="1">
      <c r="A75" s="70" t="s">
        <v>19</v>
      </c>
      <c r="B75" s="14" t="s">
        <v>21</v>
      </c>
      <c r="C75" s="44">
        <v>5</v>
      </c>
      <c r="D75" s="44">
        <v>9</v>
      </c>
      <c r="E75" s="44">
        <v>7</v>
      </c>
      <c r="F75" s="43">
        <v>8</v>
      </c>
      <c r="G75" s="53">
        <v>3</v>
      </c>
      <c r="H75" s="53">
        <v>2</v>
      </c>
    </row>
    <row r="76" spans="1:8" ht="14.1" customHeight="1">
      <c r="A76" s="70" t="s">
        <v>19</v>
      </c>
      <c r="B76" s="15" t="s">
        <v>22</v>
      </c>
      <c r="C76" s="46">
        <v>965</v>
      </c>
      <c r="D76" s="46">
        <v>886</v>
      </c>
      <c r="E76" s="46">
        <v>977</v>
      </c>
      <c r="F76" s="57">
        <v>1024</v>
      </c>
      <c r="G76" s="53">
        <v>1254</v>
      </c>
      <c r="H76" s="53">
        <v>1339</v>
      </c>
    </row>
    <row r="77" spans="1:8" ht="14.1" customHeight="1">
      <c r="A77" s="70" t="s">
        <v>19</v>
      </c>
      <c r="B77" s="11" t="s">
        <v>15</v>
      </c>
      <c r="C77" s="49">
        <v>1359</v>
      </c>
      <c r="D77" s="49">
        <v>1415</v>
      </c>
      <c r="E77" s="49">
        <v>1305</v>
      </c>
      <c r="F77" s="58">
        <v>1489</v>
      </c>
      <c r="G77" s="56">
        <v>1799</v>
      </c>
      <c r="H77" s="56">
        <v>1786</v>
      </c>
    </row>
    <row r="78" spans="1:8" ht="6" customHeight="1">
      <c r="A78" s="8"/>
      <c r="B78" s="16"/>
      <c r="C78" s="18"/>
      <c r="D78" s="18"/>
      <c r="E78" s="18"/>
      <c r="F78" s="18"/>
      <c r="G78" s="18"/>
      <c r="H78" s="18"/>
    </row>
    <row r="79" spans="1:8" ht="14.1" customHeight="1">
      <c r="A79" s="8"/>
      <c r="B79" s="11" t="s">
        <v>16</v>
      </c>
      <c r="C79" s="64">
        <f>D77/C77</f>
        <v>1.0412067696835909</v>
      </c>
      <c r="D79" s="65"/>
      <c r="E79" s="64">
        <f>F77/E77</f>
        <v>1.1409961685823755</v>
      </c>
      <c r="F79" s="65"/>
      <c r="G79" s="64">
        <f>H77/G77</f>
        <v>0.99277376320177879</v>
      </c>
      <c r="H79" s="65"/>
    </row>
    <row r="80" spans="1:8">
      <c r="A80" s="8"/>
      <c r="B80" s="16"/>
      <c r="C80" s="20"/>
      <c r="D80" s="20"/>
      <c r="E80" s="20"/>
      <c r="F80" s="20"/>
      <c r="G80" s="20"/>
      <c r="H80" s="20"/>
    </row>
    <row r="81" spans="1:8">
      <c r="A81" s="37"/>
      <c r="B81" s="16"/>
      <c r="C81" s="17"/>
      <c r="D81" s="17"/>
      <c r="E81" s="17"/>
      <c r="F81" s="17"/>
      <c r="G81" s="17"/>
      <c r="H81" s="17"/>
    </row>
    <row r="82" spans="1:8">
      <c r="A82" s="72"/>
      <c r="B82" s="72"/>
    </row>
    <row r="83" spans="1:8" ht="23.45" customHeight="1">
      <c r="A83" s="71" t="s">
        <v>31</v>
      </c>
      <c r="B83" s="71"/>
      <c r="C83" s="71"/>
      <c r="D83" s="71"/>
      <c r="E83" s="71"/>
      <c r="F83" s="71"/>
      <c r="G83" s="71"/>
      <c r="H83" s="71"/>
    </row>
  </sheetData>
  <mergeCells count="39">
    <mergeCell ref="A83:H83"/>
    <mergeCell ref="G54:H54"/>
    <mergeCell ref="G62:H62"/>
    <mergeCell ref="G71:H71"/>
    <mergeCell ref="G79:H79"/>
    <mergeCell ref="E71:F71"/>
    <mergeCell ref="E79:F79"/>
    <mergeCell ref="E54:F54"/>
    <mergeCell ref="E62:F62"/>
    <mergeCell ref="C79:D79"/>
    <mergeCell ref="A82:B82"/>
    <mergeCell ref="A73:A77"/>
    <mergeCell ref="A64:A69"/>
    <mergeCell ref="E11:F11"/>
    <mergeCell ref="E19:F19"/>
    <mergeCell ref="E28:F28"/>
    <mergeCell ref="E37:F37"/>
    <mergeCell ref="E46:F46"/>
    <mergeCell ref="A21:A26"/>
    <mergeCell ref="A30:A35"/>
    <mergeCell ref="A39:A44"/>
    <mergeCell ref="A48:A52"/>
    <mergeCell ref="A56:A60"/>
    <mergeCell ref="C46:D46"/>
    <mergeCell ref="C54:D54"/>
    <mergeCell ref="C62:D62"/>
    <mergeCell ref="C71:D71"/>
    <mergeCell ref="A3:G3"/>
    <mergeCell ref="A6:A9"/>
    <mergeCell ref="A13:A17"/>
    <mergeCell ref="C11:D11"/>
    <mergeCell ref="C19:D19"/>
    <mergeCell ref="C28:D28"/>
    <mergeCell ref="C37:D37"/>
    <mergeCell ref="G11:H11"/>
    <mergeCell ref="G19:H19"/>
    <mergeCell ref="G28:H28"/>
    <mergeCell ref="G37:H37"/>
    <mergeCell ref="G46:H46"/>
  </mergeCells>
  <conditionalFormatting sqref="C11">
    <cfRule type="cellIs" dxfId="39" priority="80" operator="greaterThan">
      <formula>1</formula>
    </cfRule>
    <cfRule type="cellIs" dxfId="38" priority="81" operator="lessThan">
      <formula>1</formula>
    </cfRule>
  </conditionalFormatting>
  <conditionalFormatting sqref="C19 C46 C54">
    <cfRule type="cellIs" dxfId="37" priority="76" operator="lessThan">
      <formula>0.99</formula>
    </cfRule>
  </conditionalFormatting>
  <conditionalFormatting sqref="C19">
    <cfRule type="cellIs" dxfId="36" priority="56" operator="greaterThan">
      <formula>1</formula>
    </cfRule>
    <cfRule type="cellIs" dxfId="35" priority="57" operator="lessThan">
      <formula>1</formula>
    </cfRule>
  </conditionalFormatting>
  <conditionalFormatting sqref="C28">
    <cfRule type="cellIs" dxfId="34" priority="58" operator="greaterThan">
      <formula>1</formula>
    </cfRule>
    <cfRule type="cellIs" dxfId="33" priority="59" operator="lessThan">
      <formula>1</formula>
    </cfRule>
  </conditionalFormatting>
  <conditionalFormatting sqref="C37">
    <cfRule type="cellIs" dxfId="32" priority="60" operator="greaterThan">
      <formula>1</formula>
    </cfRule>
    <cfRule type="cellIs" dxfId="31" priority="61" operator="lessThan">
      <formula>1</formula>
    </cfRule>
  </conditionalFormatting>
  <conditionalFormatting sqref="C46">
    <cfRule type="cellIs" dxfId="30" priority="62" operator="greaterThan">
      <formula>1</formula>
    </cfRule>
    <cfRule type="cellIs" dxfId="29" priority="63" operator="lessThan">
      <formula>1</formula>
    </cfRule>
  </conditionalFormatting>
  <conditionalFormatting sqref="C54">
    <cfRule type="cellIs" dxfId="28" priority="64" operator="greaterThan">
      <formula>1</formula>
    </cfRule>
    <cfRule type="cellIs" dxfId="27" priority="65" operator="lessThan">
      <formula>1</formula>
    </cfRule>
  </conditionalFormatting>
  <conditionalFormatting sqref="C62">
    <cfRule type="cellIs" dxfId="26" priority="66" operator="greaterThan">
      <formula>1</formula>
    </cfRule>
    <cfRule type="cellIs" dxfId="25" priority="67" operator="lessThan">
      <formula>1</formula>
    </cfRule>
    <cfRule type="cellIs" dxfId="24" priority="73" operator="lessThan">
      <formula>0.99</formula>
    </cfRule>
  </conditionalFormatting>
  <conditionalFormatting sqref="C71 E71 G71:H71">
    <cfRule type="cellIs" dxfId="23" priority="44" operator="lessThan">
      <formula>1</formula>
    </cfRule>
    <cfRule type="cellIs" dxfId="22" priority="46" operator="lessThan">
      <formula>0.99</formula>
    </cfRule>
    <cfRule type="cellIs" dxfId="21" priority="43" operator="greaterThan">
      <formula>1</formula>
    </cfRule>
  </conditionalFormatting>
  <conditionalFormatting sqref="C79 E79 G79:H79">
    <cfRule type="cellIs" dxfId="20" priority="51" operator="greaterThan">
      <formula>1</formula>
    </cfRule>
    <cfRule type="cellIs" dxfId="19" priority="52" operator="lessThan">
      <formula>1</formula>
    </cfRule>
    <cfRule type="cellIs" dxfId="18" priority="54" operator="lessThan">
      <formula>0.99</formula>
    </cfRule>
  </conditionalFormatting>
  <conditionalFormatting sqref="E11 G11:H11">
    <cfRule type="cellIs" dxfId="17" priority="84" operator="greaterThan">
      <formula>1</formula>
    </cfRule>
    <cfRule type="cellIs" dxfId="16" priority="85" operator="lessThan">
      <formula>1</formula>
    </cfRule>
  </conditionalFormatting>
  <conditionalFormatting sqref="E19 G19:H19 E46 G46:H46 E54 G54:H54">
    <cfRule type="cellIs" dxfId="15" priority="102" operator="lessThan">
      <formula>0.99</formula>
    </cfRule>
  </conditionalFormatting>
  <conditionalFormatting sqref="E19 G19:H19">
    <cfRule type="cellIs" dxfId="14" priority="86" operator="greaterThan">
      <formula>1</formula>
    </cfRule>
    <cfRule type="cellIs" dxfId="13" priority="87" operator="lessThan">
      <formula>1</formula>
    </cfRule>
  </conditionalFormatting>
  <conditionalFormatting sqref="E28 G28:H28">
    <cfRule type="cellIs" dxfId="12" priority="88" operator="greaterThan">
      <formula>1</formula>
    </cfRule>
    <cfRule type="cellIs" dxfId="11" priority="89" operator="lessThan">
      <formula>1</formula>
    </cfRule>
  </conditionalFormatting>
  <conditionalFormatting sqref="E37 G37:H37">
    <cfRule type="cellIs" dxfId="10" priority="90" operator="greaterThan">
      <formula>1</formula>
    </cfRule>
    <cfRule type="cellIs" dxfId="9" priority="91" operator="lessThan">
      <formula>1</formula>
    </cfRule>
  </conditionalFormatting>
  <conditionalFormatting sqref="E46 G46:H46">
    <cfRule type="cellIs" dxfId="8" priority="92" operator="greaterThan">
      <formula>1</formula>
    </cfRule>
    <cfRule type="cellIs" dxfId="7" priority="93" operator="lessThan">
      <formula>1</formula>
    </cfRule>
  </conditionalFormatting>
  <conditionalFormatting sqref="E54 G54:H54">
    <cfRule type="cellIs" dxfId="6" priority="95" operator="lessThan">
      <formula>1</formula>
    </cfRule>
    <cfRule type="cellIs" dxfId="5" priority="94" operator="greaterThan">
      <formula>1</formula>
    </cfRule>
  </conditionalFormatting>
  <conditionalFormatting sqref="E62 G62:H62">
    <cfRule type="cellIs" dxfId="4" priority="96" operator="greaterThan">
      <formula>1</formula>
    </cfRule>
    <cfRule type="cellIs" dxfId="3" priority="97" operator="lessThan">
      <formula>1</formula>
    </cfRule>
    <cfRule type="cellIs" dxfId="2" priority="99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63" orientation="portrait" r:id="rId1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tabSelected="1" zoomScaleNormal="100" workbookViewId="0">
      <selection activeCell="G12" sqref="G12"/>
    </sheetView>
  </sheetViews>
  <sheetFormatPr defaultColWidth="9.140625" defaultRowHeight="12.75"/>
  <cols>
    <col min="1" max="1" width="29.42578125" style="2" customWidth="1"/>
    <col min="2" max="2" width="15" style="2" customWidth="1"/>
    <col min="3" max="3" width="12.5703125" style="2" customWidth="1"/>
    <col min="4" max="4" width="11" style="2" customWidth="1"/>
    <col min="5" max="8" width="10.42578125" style="2" customWidth="1"/>
    <col min="9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9" s="22" customFormat="1" ht="15.75">
      <c r="A1" s="21" t="s">
        <v>0</v>
      </c>
    </row>
    <row r="2" spans="1:9" s="22" customFormat="1" ht="15">
      <c r="A2" s="23" t="s">
        <v>32</v>
      </c>
    </row>
    <row r="3" spans="1:9" s="22" customFormat="1" ht="15" customHeight="1">
      <c r="A3" s="66" t="s">
        <v>33</v>
      </c>
      <c r="B3" s="66"/>
      <c r="C3" s="66"/>
      <c r="D3" s="66"/>
    </row>
    <row r="4" spans="1:9" s="22" customFormat="1">
      <c r="A4" s="40"/>
    </row>
    <row r="5" spans="1:9" s="22" customFormat="1" ht="33" customHeight="1">
      <c r="A5" s="4" t="s">
        <v>3</v>
      </c>
      <c r="B5" s="32" t="s">
        <v>4</v>
      </c>
      <c r="C5" s="34" t="s">
        <v>34</v>
      </c>
      <c r="D5" s="34" t="s">
        <v>35</v>
      </c>
      <c r="E5" s="33" t="s">
        <v>36</v>
      </c>
    </row>
    <row r="6" spans="1:9" s="22" customFormat="1" ht="8.4499999999999993" customHeight="1">
      <c r="A6" s="8"/>
      <c r="B6" s="24"/>
      <c r="C6" s="25"/>
      <c r="D6" s="25"/>
      <c r="E6" s="25"/>
    </row>
    <row r="7" spans="1:9" s="22" customFormat="1" ht="30.75" customHeight="1">
      <c r="A7" s="26" t="s">
        <v>37</v>
      </c>
      <c r="B7" s="27" t="s">
        <v>15</v>
      </c>
      <c r="C7" s="61">
        <v>4340</v>
      </c>
      <c r="D7" s="63">
        <v>2476</v>
      </c>
      <c r="E7" s="62">
        <f t="shared" ref="E7:E15" si="0">(D7-C7)/C7</f>
        <v>-0.42949308755760368</v>
      </c>
    </row>
    <row r="8" spans="1:9" s="22" customFormat="1" ht="30.75" customHeight="1">
      <c r="A8" s="26" t="s">
        <v>17</v>
      </c>
      <c r="B8" s="27" t="s">
        <v>15</v>
      </c>
      <c r="C8" s="61">
        <v>3948</v>
      </c>
      <c r="D8" s="63">
        <v>3399</v>
      </c>
      <c r="E8" s="62">
        <f t="shared" si="0"/>
        <v>-0.13905775075987842</v>
      </c>
      <c r="I8"/>
    </row>
    <row r="9" spans="1:9" s="22" customFormat="1" ht="30.75" customHeight="1">
      <c r="A9" s="26" t="s">
        <v>38</v>
      </c>
      <c r="B9" s="27" t="s">
        <v>15</v>
      </c>
      <c r="C9" s="61">
        <v>3442</v>
      </c>
      <c r="D9" s="63">
        <v>2737</v>
      </c>
      <c r="E9" s="62">
        <f t="shared" si="0"/>
        <v>-0.20482277745496805</v>
      </c>
      <c r="I9"/>
    </row>
    <row r="10" spans="1:9" s="22" customFormat="1" ht="30.75" customHeight="1">
      <c r="A10" s="26" t="s">
        <v>39</v>
      </c>
      <c r="B10" s="27" t="s">
        <v>15</v>
      </c>
      <c r="C10" s="61">
        <v>2096</v>
      </c>
      <c r="D10" s="63">
        <v>1530</v>
      </c>
      <c r="E10" s="62">
        <f t="shared" si="0"/>
        <v>-0.27003816793893132</v>
      </c>
      <c r="I10"/>
    </row>
    <row r="11" spans="1:9" s="22" customFormat="1" ht="30.75" customHeight="1">
      <c r="A11" s="26" t="s">
        <v>40</v>
      </c>
      <c r="B11" s="27" t="s">
        <v>15</v>
      </c>
      <c r="C11" s="61">
        <v>3264</v>
      </c>
      <c r="D11" s="63">
        <v>1949</v>
      </c>
      <c r="E11" s="62">
        <f t="shared" si="0"/>
        <v>-0.40287990196078433</v>
      </c>
      <c r="I11"/>
    </row>
    <row r="12" spans="1:9" s="22" customFormat="1" ht="30.75" customHeight="1">
      <c r="A12" s="26" t="s">
        <v>27</v>
      </c>
      <c r="B12" s="27" t="s">
        <v>15</v>
      </c>
      <c r="C12" s="61">
        <v>6418</v>
      </c>
      <c r="D12" s="63">
        <v>4035</v>
      </c>
      <c r="E12" s="62">
        <f t="shared" si="0"/>
        <v>-0.37129947023995014</v>
      </c>
    </row>
    <row r="13" spans="1:9" s="22" customFormat="1" ht="30.75" customHeight="1">
      <c r="A13" s="26" t="s">
        <v>28</v>
      </c>
      <c r="B13" s="27" t="s">
        <v>15</v>
      </c>
      <c r="C13" s="61">
        <v>1196</v>
      </c>
      <c r="D13" s="63">
        <v>1410</v>
      </c>
      <c r="E13" s="62">
        <f t="shared" si="0"/>
        <v>0.17892976588628762</v>
      </c>
    </row>
    <row r="14" spans="1:9" s="22" customFormat="1" ht="30.75" customHeight="1">
      <c r="A14" s="26" t="s">
        <v>29</v>
      </c>
      <c r="B14" s="27" t="s">
        <v>15</v>
      </c>
      <c r="C14" s="61">
        <v>5287</v>
      </c>
      <c r="D14" s="63">
        <v>3940</v>
      </c>
      <c r="E14" s="62">
        <f t="shared" si="0"/>
        <v>-0.25477586533005486</v>
      </c>
    </row>
    <row r="15" spans="1:9" s="22" customFormat="1" ht="30.75" customHeight="1">
      <c r="A15" s="26" t="s">
        <v>30</v>
      </c>
      <c r="B15" s="27" t="s">
        <v>15</v>
      </c>
      <c r="C15" s="61">
        <v>1009</v>
      </c>
      <c r="D15" s="63">
        <v>755</v>
      </c>
      <c r="E15" s="62">
        <f t="shared" si="0"/>
        <v>-0.25173439048562934</v>
      </c>
    </row>
    <row r="16" spans="1:9" s="22" customFormat="1">
      <c r="A16" s="28"/>
      <c r="B16" s="24"/>
      <c r="C16" s="29"/>
      <c r="D16" s="29"/>
      <c r="E16" s="30"/>
    </row>
    <row r="17" spans="1:8" ht="32.450000000000003" customHeight="1">
      <c r="A17" s="36"/>
      <c r="B17" s="36"/>
      <c r="C17" s="36"/>
      <c r="D17" s="36"/>
      <c r="E17" s="36"/>
      <c r="F17" s="31"/>
      <c r="G17" s="31"/>
      <c r="H17" s="31"/>
    </row>
    <row r="18" spans="1:8" ht="30.6" customHeight="1">
      <c r="A18" s="71" t="s">
        <v>31</v>
      </c>
      <c r="B18" s="71"/>
      <c r="C18" s="71"/>
      <c r="D18" s="71"/>
      <c r="E18" s="71"/>
      <c r="F18" s="71"/>
      <c r="G18" s="71"/>
      <c r="H18" s="71"/>
    </row>
  </sheetData>
  <mergeCells count="2">
    <mergeCell ref="A3:D3"/>
    <mergeCell ref="A18:H18"/>
  </mergeCells>
  <conditionalFormatting sqref="E7:E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8F0A7-B549-4A9A-A1D3-C379DB28EC06}"/>
</file>

<file path=customXml/itemProps2.xml><?xml version="1.0" encoding="utf-8"?>
<ds:datastoreItem xmlns:ds="http://schemas.openxmlformats.org/officeDocument/2006/customXml" ds:itemID="{22C592C7-6B58-4B24-87EE-69CB54B00938}"/>
</file>

<file path=customXml/itemProps3.xml><?xml version="1.0" encoding="utf-8"?>
<ds:datastoreItem xmlns:ds="http://schemas.openxmlformats.org/officeDocument/2006/customXml" ds:itemID="{FCA0907A-D421-47BF-92EC-CF4346FCF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2017-02-27T15:05:17Z</dcterms:created>
  <dcterms:modified xsi:type="dcterms:W3CDTF">2025-03-20T10:11:50Z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