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22" documentId="13_ncr:1_{4C97A137-909B-4B08-8B99-60BFCF63EE8C}" xr6:coauthVersionLast="47" xr6:coauthVersionMax="47" xr10:uidLastSave="{1B05B03A-F99E-4E52-8535-B965D5006B9F}"/>
  <bookViews>
    <workbookView xWindow="-120" yWindow="-120" windowWidth="29040" windowHeight="15990" activeTab="1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SICID'!$A$6:$E$10</definedName>
    <definedName name="_xlnm._FilterDatabase" localSheetId="1" hidden="1">'Variazione pendenti SICID'!$A$6:$F$6</definedName>
    <definedName name="_xlnm.Print_Area" localSheetId="0">'Flussi SICID'!$A$1:$H$49</definedName>
    <definedName name="_xlnm.Print_Area" localSheetId="2">'Stratigrafia pendenti SICID'!$A$1:$O$44</definedName>
    <definedName name="_xlnm.Print_Area" localSheetId="1">'Variazione pendenti SICID'!$A$1:$G$15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  <c r="C12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F8" i="7" l="1"/>
  <c r="G21" i="6"/>
  <c r="E21" i="6"/>
  <c r="C21" i="6"/>
  <c r="F11" i="7" l="1"/>
  <c r="G39" i="6" l="1"/>
  <c r="E39" i="6"/>
  <c r="C39" i="6"/>
  <c r="G30" i="6"/>
  <c r="E30" i="6"/>
  <c r="C30" i="6"/>
  <c r="F10" i="7" l="1"/>
  <c r="F9" i="7"/>
  <c r="F7" i="7"/>
  <c r="G13" i="6" l="1"/>
  <c r="E13" i="6"/>
  <c r="C13" i="6"/>
  <c r="E48" i="6" l="1"/>
  <c r="C48" i="6"/>
  <c r="G48" i="6"/>
</calcChain>
</file>

<file path=xl/sharedStrings.xml><?xml version="1.0" encoding="utf-8"?>
<sst xmlns="http://schemas.openxmlformats.org/spreadsheetml/2006/main" count="127" uniqueCount="38">
  <si>
    <t>Distretto di Lecce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</si>
  <si>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</si>
  <si>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SICID al netto dell'attività del Giudice tutelare, dell'Accertamento Tecnico Preventivo in materia di previdenza e della verbalizzazione di dichiarazione giurata</t>
  </si>
  <si>
    <t>Ufficio</t>
  </si>
  <si>
    <t>Ruolo</t>
  </si>
  <si>
    <t>Corte d'Appello di Lecce</t>
  </si>
  <si>
    <t>AFFARI CONTENZIOSI</t>
  </si>
  <si>
    <t>LAVORO</t>
  </si>
  <si>
    <t>PREVIDENZA E ASSISTENZA</t>
  </si>
  <si>
    <t>AFFARI DI VOLONTARIA GIURISDIZIONE</t>
  </si>
  <si>
    <t>TOTALE AREA SICID</t>
  </si>
  <si>
    <t>Clearance rate (definiti / iscritti)</t>
  </si>
  <si>
    <t>Corte d'Appello di Taranto</t>
  </si>
  <si>
    <t>Tribunale Ordinario di Brindisi</t>
  </si>
  <si>
    <t>Tribunale Ordinario di Agrigento</t>
  </si>
  <si>
    <t>PROCEDIMENTI SPECIALI SOMMARI</t>
  </si>
  <si>
    <t>Tribunale Ordinario di Lecce</t>
  </si>
  <si>
    <t>Tribunale Ordinario di Marsala</t>
  </si>
  <si>
    <t>Tribunale Ordinario di Taranto</t>
  </si>
  <si>
    <t>Variazione pendenti</t>
  </si>
  <si>
    <t>Variazione</t>
  </si>
  <si>
    <t>Stratigrafia delle pendenze</t>
  </si>
  <si>
    <t>TOTALE</t>
  </si>
  <si>
    <t>TOTALE PENDENTI AREA SICID</t>
  </si>
  <si>
    <t>Incidenza percentuali delle classi</t>
  </si>
  <si>
    <t>Iscritti 
2022</t>
  </si>
  <si>
    <t>Definiti
2022</t>
  </si>
  <si>
    <t>Iscritti 
2023</t>
  </si>
  <si>
    <t>Definiti
2023</t>
  </si>
  <si>
    <t>Fino al 2013</t>
  </si>
  <si>
    <t>Fonte: Ministero della Giustizia - Dipartimento per l’innovazione tecnologica della Giustizia - Direzione generale di statistica ed analisi organizzativa</t>
  </si>
  <si>
    <t>Anni 2022 -  2024</t>
  </si>
  <si>
    <t>Iscritti 
2024</t>
  </si>
  <si>
    <t>Definiti 
2024</t>
  </si>
  <si>
    <t>Pendenti al 31 dicembre 2024</t>
  </si>
  <si>
    <t>Pendenti al 31/12/2024</t>
  </si>
  <si>
    <t>Ultimo aggiornamento del sistema di rilevazione avvenuto il 15 febbraio 2025</t>
  </si>
  <si>
    <t>Pendenti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</si>
</sst>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12" fillId="0" borderId="0"/>
    <xf numFmtId="0" fontId="6" fillId="0" borderId="0"/>
    <xf numFmtId="0" fontId="12" fillId="0" borderId="0"/>
  </cellStyleXfs>
  <cellXfs count="61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2" fillId="0" borderId="6" xfId="0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3" fontId="2" fillId="0" borderId="2" xfId="0" applyNumberFormat="1" applyFont="1" applyBorder="1"/>
    <xf numFmtId="3" fontId="3" fillId="0" borderId="3" xfId="0" applyNumberFormat="1" applyFont="1" applyBorder="1"/>
    <xf numFmtId="0" fontId="11" fillId="0" borderId="0" xfId="2" applyFont="1"/>
    <xf numFmtId="0" fontId="9" fillId="0" borderId="0" xfId="0" applyFont="1"/>
    <xf numFmtId="0" fontId="3" fillId="0" borderId="9" xfId="0" applyFont="1" applyBorder="1" applyAlignment="1">
      <alignment horizontal="left" vertical="center" wrapText="1"/>
    </xf>
    <xf numFmtId="0" fontId="2" fillId="0" borderId="8" xfId="0" applyFont="1" applyBorder="1"/>
    <xf numFmtId="0" fontId="3" fillId="0" borderId="4" xfId="0" applyFont="1" applyBorder="1" applyAlignment="1">
      <alignment vertical="center" wrapText="1"/>
    </xf>
    <xf numFmtId="0" fontId="15" fillId="0" borderId="0" xfId="4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4" fillId="3" borderId="3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0" fontId="3" fillId="0" borderId="0" xfId="4" applyFont="1"/>
    <xf numFmtId="0" fontId="3" fillId="0" borderId="0" xfId="5" applyFont="1"/>
    <xf numFmtId="0" fontId="13" fillId="3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6" fillId="3" borderId="3" xfId="0" applyFont="1" applyFill="1" applyBorder="1" applyAlignment="1">
      <alignment horizontal="right"/>
    </xf>
    <xf numFmtId="0" fontId="10" fillId="0" borderId="0" xfId="2" applyFont="1"/>
    <xf numFmtId="0" fontId="14" fillId="3" borderId="3" xfId="0" applyFont="1" applyFill="1" applyBorder="1" applyAlignment="1">
      <alignment horizontal="right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3" fillId="2" borderId="1" xfId="0" applyNumberFormat="1" applyFont="1" applyFill="1" applyBorder="1" applyAlignment="1">
      <alignment horizontal="right"/>
    </xf>
    <xf numFmtId="0" fontId="13" fillId="3" borderId="1" xfId="0" applyNumberFormat="1" applyFont="1" applyFill="1" applyBorder="1" applyAlignment="1">
      <alignment horizontal="right"/>
    </xf>
  </cellXfs>
  <cellStyles count="6">
    <cellStyle name="Normale" xfId="0" builtinId="0"/>
    <cellStyle name="Normale 2 2 7" xfId="4" xr:uid="{00000000-0005-0000-0000-000001000000}"/>
    <cellStyle name="Normale 2 2 9" xfId="2" xr:uid="{00000000-0005-0000-0000-000002000000}"/>
    <cellStyle name="Normale 3" xfId="3" xr:uid="{00000000-0005-0000-0000-000003000000}"/>
    <cellStyle name="Normale 3 2" xfId="5" xr:uid="{00000000-0005-0000-0000-000004000000}"/>
    <cellStyle name="Percentuale" xfId="1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showGridLines="0" topLeftCell="A14" zoomScaleNormal="100" workbookViewId="0">
      <selection activeCell="A51" sqref="A51"/>
    </sheetView>
  </sheetViews>
  <sheetFormatPr defaultColWidth="9.140625" defaultRowHeight="12.75" x14ac:dyDescent="0.2"/>
  <cols>
    <col min="1" max="1" width="19.42578125" style="9" customWidth="1"/>
    <col min="2" max="2" width="30.7109375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1" width="9.7109375" style="1" customWidth="1"/>
    <col min="12" max="14" width="9.140625" style="1"/>
    <col min="15" max="15" width="12" style="1" customWidth="1"/>
    <col min="16" max="16" width="14.42578125" style="1" customWidth="1"/>
    <col min="17" max="16384" width="9.140625" style="1"/>
  </cols>
  <sheetData>
    <row r="1" spans="1:17" ht="15.75" x14ac:dyDescent="0.25">
      <c r="A1" s="6" t="s">
        <v>0</v>
      </c>
    </row>
    <row r="2" spans="1:17" ht="15" x14ac:dyDescent="0.25">
      <c r="A2" s="7" t="s">
        <v>1</v>
      </c>
    </row>
    <row r="3" spans="1:17" x14ac:dyDescent="0.2">
      <c r="A3" s="9" t="s">
        <v>2</v>
      </c>
    </row>
    <row r="4" spans="1:17" ht="15" x14ac:dyDescent="0.25">
      <c r="A4" s="46" t="s">
        <v>31</v>
      </c>
      <c r="C4"/>
      <c r="D4"/>
      <c r="E4"/>
      <c r="F4"/>
      <c r="G4"/>
      <c r="H4"/>
    </row>
    <row r="5" spans="1:17" x14ac:dyDescent="0.2">
      <c r="E5" s="33"/>
      <c r="F5" s="33"/>
    </row>
    <row r="6" spans="1:17" ht="25.5" x14ac:dyDescent="0.2">
      <c r="A6" s="4" t="s">
        <v>3</v>
      </c>
      <c r="B6" s="4" t="s">
        <v>4</v>
      </c>
      <c r="C6" s="5" t="s">
        <v>25</v>
      </c>
      <c r="D6" s="5" t="s">
        <v>26</v>
      </c>
      <c r="E6" s="5" t="s">
        <v>27</v>
      </c>
      <c r="F6" s="5" t="s">
        <v>28</v>
      </c>
      <c r="G6" s="5" t="s">
        <v>32</v>
      </c>
      <c r="H6" s="5" t="s">
        <v>33</v>
      </c>
    </row>
    <row r="7" spans="1:17" ht="12.75" customHeight="1" x14ac:dyDescent="0.2">
      <c r="A7" s="55" t="s">
        <v>5</v>
      </c>
      <c r="B7" s="3" t="s">
        <v>6</v>
      </c>
      <c r="C7" s="29">
        <v>1047</v>
      </c>
      <c r="D7" s="29">
        <v>1496</v>
      </c>
      <c r="E7" s="29">
        <v>1047</v>
      </c>
      <c r="F7" s="29">
        <v>1220</v>
      </c>
      <c r="G7" s="29">
        <v>1119</v>
      </c>
      <c r="H7" s="29">
        <v>1230</v>
      </c>
      <c r="N7" s="2"/>
      <c r="O7" s="2"/>
      <c r="P7" s="2"/>
      <c r="Q7" s="2"/>
    </row>
    <row r="8" spans="1:17" ht="12.75" customHeight="1" x14ac:dyDescent="0.2">
      <c r="A8" s="55"/>
      <c r="B8" s="3" t="s">
        <v>7</v>
      </c>
      <c r="C8" s="29">
        <v>230</v>
      </c>
      <c r="D8" s="29">
        <v>358</v>
      </c>
      <c r="E8" s="29">
        <v>340</v>
      </c>
      <c r="F8" s="29">
        <v>391</v>
      </c>
      <c r="G8" s="29">
        <v>274</v>
      </c>
      <c r="H8" s="29">
        <v>251</v>
      </c>
      <c r="N8" s="2"/>
      <c r="O8" s="2"/>
      <c r="P8" s="2"/>
      <c r="Q8" s="2"/>
    </row>
    <row r="9" spans="1:17" ht="12.75" customHeight="1" x14ac:dyDescent="0.2">
      <c r="A9" s="55"/>
      <c r="B9" s="27" t="s">
        <v>8</v>
      </c>
      <c r="C9" s="28">
        <v>572</v>
      </c>
      <c r="D9" s="28">
        <v>888</v>
      </c>
      <c r="E9" s="28">
        <v>676</v>
      </c>
      <c r="F9" s="28">
        <v>733</v>
      </c>
      <c r="G9" s="28">
        <v>576</v>
      </c>
      <c r="H9" s="28">
        <v>560</v>
      </c>
      <c r="N9" s="2"/>
      <c r="O9" s="2"/>
      <c r="P9" s="2"/>
      <c r="Q9" s="2"/>
    </row>
    <row r="10" spans="1:17" ht="12.75" customHeight="1" thickBot="1" x14ac:dyDescent="0.25">
      <c r="A10" s="55"/>
      <c r="B10" s="8" t="s">
        <v>9</v>
      </c>
      <c r="C10" s="30">
        <v>531</v>
      </c>
      <c r="D10" s="30">
        <v>643</v>
      </c>
      <c r="E10" s="8">
        <v>491</v>
      </c>
      <c r="F10" s="30">
        <v>594</v>
      </c>
      <c r="G10" s="30">
        <v>496</v>
      </c>
      <c r="H10" s="30">
        <v>480</v>
      </c>
      <c r="J10" s="2"/>
      <c r="K10" s="2"/>
      <c r="L10" s="2"/>
      <c r="M10" s="2"/>
      <c r="N10" s="2"/>
      <c r="O10" s="2"/>
      <c r="P10" s="2"/>
      <c r="Q10" s="2"/>
    </row>
    <row r="11" spans="1:17" ht="13.5" thickTop="1" x14ac:dyDescent="0.2">
      <c r="A11" s="55"/>
      <c r="B11" s="11" t="s">
        <v>10</v>
      </c>
      <c r="C11" s="31">
        <v>2380</v>
      </c>
      <c r="D11" s="31">
        <v>3385</v>
      </c>
      <c r="E11" s="31">
        <v>2554</v>
      </c>
      <c r="F11" s="31">
        <v>2938</v>
      </c>
      <c r="G11" s="31">
        <v>2465</v>
      </c>
      <c r="H11" s="31">
        <v>2521</v>
      </c>
      <c r="N11" s="2"/>
      <c r="O11" s="2"/>
      <c r="P11" s="2"/>
      <c r="Q11" s="2"/>
    </row>
    <row r="12" spans="1:17" ht="7.15" customHeight="1" x14ac:dyDescent="0.2">
      <c r="A12" s="18"/>
      <c r="B12" s="10"/>
      <c r="C12" s="2"/>
      <c r="D12" s="2"/>
      <c r="E12" s="2"/>
      <c r="F12" s="2"/>
      <c r="G12" s="2"/>
      <c r="H12" s="2"/>
      <c r="O12" s="2"/>
      <c r="P12" s="2"/>
      <c r="Q12" s="2"/>
    </row>
    <row r="13" spans="1:17" ht="14.45" customHeight="1" x14ac:dyDescent="0.2">
      <c r="A13" s="18"/>
      <c r="B13" s="12" t="s">
        <v>11</v>
      </c>
      <c r="C13" s="53">
        <f>D11/C11</f>
        <v>1.4222689075630253</v>
      </c>
      <c r="D13" s="54"/>
      <c r="E13" s="53">
        <f>F11/E11</f>
        <v>1.1503523884103368</v>
      </c>
      <c r="F13" s="54"/>
      <c r="G13" s="53">
        <f>H11/G11</f>
        <v>1.0227180527383368</v>
      </c>
      <c r="H13" s="54"/>
    </row>
    <row r="14" spans="1:17" x14ac:dyDescent="0.2">
      <c r="C14" s="2"/>
      <c r="D14" s="2"/>
      <c r="E14" s="2"/>
      <c r="F14" s="2"/>
      <c r="G14" s="2"/>
      <c r="H14" s="2"/>
    </row>
    <row r="15" spans="1:17" x14ac:dyDescent="0.2">
      <c r="A15" s="55" t="s">
        <v>12</v>
      </c>
      <c r="B15" s="3" t="s">
        <v>6</v>
      </c>
      <c r="C15" s="29">
        <v>493</v>
      </c>
      <c r="D15" s="29">
        <v>616</v>
      </c>
      <c r="E15" s="29">
        <v>432</v>
      </c>
      <c r="F15" s="29">
        <v>598</v>
      </c>
      <c r="G15" s="29">
        <v>487</v>
      </c>
      <c r="H15" s="29">
        <v>499</v>
      </c>
      <c r="N15" s="2"/>
      <c r="O15" s="2"/>
      <c r="P15" s="2"/>
      <c r="Q15" s="2"/>
    </row>
    <row r="16" spans="1:17" x14ac:dyDescent="0.2">
      <c r="A16" s="55"/>
      <c r="B16" s="3" t="s">
        <v>7</v>
      </c>
      <c r="C16" s="29">
        <v>112</v>
      </c>
      <c r="D16" s="29">
        <v>289</v>
      </c>
      <c r="E16" s="29">
        <v>100</v>
      </c>
      <c r="F16" s="29">
        <v>168</v>
      </c>
      <c r="G16" s="29">
        <v>135</v>
      </c>
      <c r="H16" s="29">
        <v>152</v>
      </c>
      <c r="N16" s="2"/>
      <c r="O16" s="2"/>
      <c r="P16" s="2"/>
      <c r="Q16" s="2"/>
    </row>
    <row r="17" spans="1:17" x14ac:dyDescent="0.2">
      <c r="A17" s="55"/>
      <c r="B17" s="27" t="s">
        <v>8</v>
      </c>
      <c r="C17" s="28">
        <v>343</v>
      </c>
      <c r="D17" s="28">
        <v>564</v>
      </c>
      <c r="E17" s="28">
        <v>178</v>
      </c>
      <c r="F17" s="28">
        <v>400</v>
      </c>
      <c r="G17" s="28">
        <v>217</v>
      </c>
      <c r="H17" s="28">
        <v>383</v>
      </c>
      <c r="N17" s="2"/>
      <c r="O17" s="2"/>
      <c r="P17" s="2"/>
      <c r="Q17" s="2"/>
    </row>
    <row r="18" spans="1:17" ht="13.5" thickBot="1" x14ac:dyDescent="0.25">
      <c r="A18" s="55"/>
      <c r="B18" s="8" t="s">
        <v>9</v>
      </c>
      <c r="C18" s="30">
        <v>102</v>
      </c>
      <c r="D18" s="30">
        <v>89</v>
      </c>
      <c r="E18" s="8">
        <v>62</v>
      </c>
      <c r="F18" s="30">
        <v>77</v>
      </c>
      <c r="G18" s="30">
        <v>49</v>
      </c>
      <c r="H18" s="30">
        <v>51</v>
      </c>
      <c r="N18" s="2"/>
      <c r="O18" s="2"/>
      <c r="P18" s="2"/>
      <c r="Q18" s="2"/>
    </row>
    <row r="19" spans="1:17" ht="13.5" thickTop="1" x14ac:dyDescent="0.2">
      <c r="A19" s="55"/>
      <c r="B19" s="11" t="s">
        <v>10</v>
      </c>
      <c r="C19" s="31">
        <v>1050</v>
      </c>
      <c r="D19" s="31">
        <v>1558</v>
      </c>
      <c r="E19" s="31">
        <v>772</v>
      </c>
      <c r="F19" s="31">
        <v>1243</v>
      </c>
      <c r="G19" s="31">
        <v>888</v>
      </c>
      <c r="H19" s="31">
        <v>1085</v>
      </c>
      <c r="N19" s="2"/>
      <c r="O19" s="2"/>
      <c r="P19" s="2"/>
      <c r="Q19" s="2"/>
    </row>
    <row r="20" spans="1:17" x14ac:dyDescent="0.2">
      <c r="A20" s="18"/>
      <c r="B20" s="10"/>
      <c r="C20" s="2"/>
      <c r="D20" s="2"/>
      <c r="E20" s="2"/>
      <c r="F20" s="2"/>
      <c r="G20" s="2"/>
      <c r="H20" s="2"/>
    </row>
    <row r="21" spans="1:17" x14ac:dyDescent="0.2">
      <c r="A21" s="18"/>
      <c r="B21" s="12" t="s">
        <v>11</v>
      </c>
      <c r="C21" s="53">
        <f>D19/C19</f>
        <v>1.4838095238095239</v>
      </c>
      <c r="D21" s="54"/>
      <c r="E21" s="53">
        <f>F19/E19</f>
        <v>1.6101036269430051</v>
      </c>
      <c r="F21" s="54"/>
      <c r="G21" s="53">
        <f>H19/G19</f>
        <v>1.2218468468468469</v>
      </c>
      <c r="H21" s="54"/>
    </row>
    <row r="22" spans="1:17" x14ac:dyDescent="0.2">
      <c r="C22" s="2"/>
      <c r="D22" s="2"/>
      <c r="E22" s="2"/>
      <c r="F22" s="2"/>
      <c r="G22" s="2"/>
      <c r="H22" s="2"/>
    </row>
    <row r="23" spans="1:17" x14ac:dyDescent="0.2">
      <c r="A23" s="55" t="s">
        <v>13</v>
      </c>
      <c r="B23" s="3" t="s">
        <v>6</v>
      </c>
      <c r="C23" s="29">
        <v>2361</v>
      </c>
      <c r="D23" s="29">
        <v>3083</v>
      </c>
      <c r="E23" s="29">
        <v>2295</v>
      </c>
      <c r="F23" s="29">
        <v>3054</v>
      </c>
      <c r="G23" s="29">
        <v>2079</v>
      </c>
      <c r="H23" s="29">
        <v>2761</v>
      </c>
      <c r="N23" s="2"/>
      <c r="O23" s="2"/>
      <c r="P23" s="2"/>
      <c r="Q23" s="2"/>
    </row>
    <row r="24" spans="1:17" x14ac:dyDescent="0.2">
      <c r="A24" s="55" t="s">
        <v>14</v>
      </c>
      <c r="B24" s="3" t="s">
        <v>7</v>
      </c>
      <c r="C24" s="29">
        <v>1368</v>
      </c>
      <c r="D24" s="29">
        <v>1412</v>
      </c>
      <c r="E24" s="29">
        <v>1746</v>
      </c>
      <c r="F24" s="29">
        <v>1597</v>
      </c>
      <c r="G24" s="29">
        <v>2101</v>
      </c>
      <c r="H24" s="29">
        <v>1901</v>
      </c>
      <c r="N24" s="2"/>
      <c r="O24" s="2"/>
      <c r="P24" s="2"/>
      <c r="Q24" s="2"/>
    </row>
    <row r="25" spans="1:17" x14ac:dyDescent="0.2">
      <c r="A25" s="55" t="s">
        <v>14</v>
      </c>
      <c r="B25" s="3" t="s">
        <v>8</v>
      </c>
      <c r="C25" s="29">
        <v>1403</v>
      </c>
      <c r="D25" s="29">
        <v>1865</v>
      </c>
      <c r="E25" s="29">
        <v>1575</v>
      </c>
      <c r="F25" s="29">
        <v>1779</v>
      </c>
      <c r="G25" s="29">
        <v>1731</v>
      </c>
      <c r="H25" s="29">
        <v>1264</v>
      </c>
      <c r="N25" s="2"/>
      <c r="O25" s="2"/>
      <c r="P25" s="2"/>
      <c r="Q25" s="2"/>
    </row>
    <row r="26" spans="1:17" x14ac:dyDescent="0.2">
      <c r="A26" s="55"/>
      <c r="B26" s="27" t="s">
        <v>9</v>
      </c>
      <c r="C26" s="28">
        <v>1743</v>
      </c>
      <c r="D26" s="28">
        <v>1622</v>
      </c>
      <c r="E26" s="28">
        <v>1438</v>
      </c>
      <c r="F26" s="28">
        <v>1581</v>
      </c>
      <c r="G26" s="28">
        <v>2032</v>
      </c>
      <c r="H26" s="28">
        <v>1658</v>
      </c>
      <c r="N26" s="2"/>
      <c r="O26" s="2"/>
      <c r="P26" s="2"/>
      <c r="Q26" s="2"/>
    </row>
    <row r="27" spans="1:17" ht="13.5" thickBot="1" x14ac:dyDescent="0.25">
      <c r="A27" s="55" t="s">
        <v>14</v>
      </c>
      <c r="B27" s="8" t="s">
        <v>15</v>
      </c>
      <c r="C27" s="30">
        <v>1738</v>
      </c>
      <c r="D27" s="30">
        <v>1783</v>
      </c>
      <c r="E27" s="8">
        <v>1474</v>
      </c>
      <c r="F27" s="30">
        <v>1510</v>
      </c>
      <c r="G27" s="30">
        <v>1485</v>
      </c>
      <c r="H27" s="30">
        <v>1479</v>
      </c>
      <c r="N27" s="2"/>
      <c r="O27" s="2"/>
      <c r="P27" s="2"/>
      <c r="Q27" s="2"/>
    </row>
    <row r="28" spans="1:17" ht="13.5" thickTop="1" x14ac:dyDescent="0.2">
      <c r="A28" s="55"/>
      <c r="B28" s="11" t="s">
        <v>10</v>
      </c>
      <c r="C28" s="31">
        <v>8613</v>
      </c>
      <c r="D28" s="31">
        <v>9765</v>
      </c>
      <c r="E28" s="31">
        <v>8528</v>
      </c>
      <c r="F28" s="31">
        <v>9521</v>
      </c>
      <c r="G28" s="31">
        <v>9428</v>
      </c>
      <c r="H28" s="31">
        <v>9063</v>
      </c>
      <c r="N28" s="2"/>
      <c r="O28" s="2"/>
      <c r="P28" s="2"/>
      <c r="Q28" s="2"/>
    </row>
    <row r="29" spans="1:17" ht="7.15" customHeight="1" x14ac:dyDescent="0.2">
      <c r="A29" s="18"/>
      <c r="B29" s="10"/>
      <c r="C29" s="2"/>
      <c r="D29" s="2"/>
      <c r="E29" s="2"/>
      <c r="F29" s="2"/>
      <c r="G29" s="2"/>
      <c r="H29" s="2"/>
    </row>
    <row r="30" spans="1:17" ht="13.5" customHeight="1" x14ac:dyDescent="0.2">
      <c r="A30" s="18"/>
      <c r="B30" s="12" t="s">
        <v>11</v>
      </c>
      <c r="C30" s="53">
        <f>D28/C28</f>
        <v>1.1337513061650992</v>
      </c>
      <c r="D30" s="54"/>
      <c r="E30" s="53">
        <f>F28/E28</f>
        <v>1.1164399624765478</v>
      </c>
      <c r="F30" s="54"/>
      <c r="G30" s="53">
        <f>H28/G28</f>
        <v>0.96128553245651249</v>
      </c>
      <c r="H30" s="54"/>
    </row>
    <row r="31" spans="1:17" x14ac:dyDescent="0.2">
      <c r="C31" s="2"/>
      <c r="D31" s="2"/>
      <c r="E31" s="2"/>
      <c r="F31" s="2"/>
      <c r="G31" s="2"/>
      <c r="H31" s="2"/>
    </row>
    <row r="32" spans="1:17" x14ac:dyDescent="0.2">
      <c r="A32" s="55" t="s">
        <v>16</v>
      </c>
      <c r="B32" s="3" t="s">
        <v>6</v>
      </c>
      <c r="C32" s="29">
        <v>6260</v>
      </c>
      <c r="D32" s="29">
        <v>7491</v>
      </c>
      <c r="E32" s="29">
        <v>5659</v>
      </c>
      <c r="F32" s="29">
        <v>6982</v>
      </c>
      <c r="G32" s="29">
        <v>5590</v>
      </c>
      <c r="H32" s="29">
        <v>6266</v>
      </c>
      <c r="N32" s="2"/>
      <c r="O32" s="2"/>
      <c r="P32" s="2"/>
      <c r="Q32" s="2"/>
    </row>
    <row r="33" spans="1:17" x14ac:dyDescent="0.2">
      <c r="A33" s="55" t="s">
        <v>17</v>
      </c>
      <c r="B33" s="3" t="s">
        <v>7</v>
      </c>
      <c r="C33" s="29">
        <v>2753</v>
      </c>
      <c r="D33" s="29">
        <v>2783</v>
      </c>
      <c r="E33" s="29">
        <v>2831</v>
      </c>
      <c r="F33" s="29">
        <v>2983</v>
      </c>
      <c r="G33" s="29">
        <v>3114</v>
      </c>
      <c r="H33" s="29">
        <v>2879</v>
      </c>
      <c r="N33" s="2"/>
      <c r="O33" s="2"/>
      <c r="P33" s="2"/>
      <c r="Q33" s="2"/>
    </row>
    <row r="34" spans="1:17" x14ac:dyDescent="0.2">
      <c r="A34" s="55"/>
      <c r="B34" s="3" t="s">
        <v>8</v>
      </c>
      <c r="C34" s="29">
        <v>3957</v>
      </c>
      <c r="D34" s="29">
        <v>3247</v>
      </c>
      <c r="E34" s="29">
        <v>3766</v>
      </c>
      <c r="F34" s="29">
        <v>3439</v>
      </c>
      <c r="G34" s="29">
        <v>3803</v>
      </c>
      <c r="H34" s="29">
        <v>3564</v>
      </c>
      <c r="N34" s="2"/>
      <c r="O34" s="2"/>
      <c r="P34" s="2"/>
      <c r="Q34" s="2"/>
    </row>
    <row r="35" spans="1:17" x14ac:dyDescent="0.2">
      <c r="A35" s="55" t="s">
        <v>17</v>
      </c>
      <c r="B35" s="3" t="s">
        <v>9</v>
      </c>
      <c r="C35" s="3">
        <v>2926</v>
      </c>
      <c r="D35" s="29">
        <v>2870</v>
      </c>
      <c r="E35" s="29">
        <v>1850</v>
      </c>
      <c r="F35" s="29">
        <v>1967</v>
      </c>
      <c r="G35" s="3">
        <v>2617</v>
      </c>
      <c r="H35" s="29">
        <v>2150</v>
      </c>
      <c r="N35" s="2"/>
      <c r="O35" s="2"/>
      <c r="P35" s="2"/>
      <c r="Q35" s="2"/>
    </row>
    <row r="36" spans="1:17" ht="13.5" thickBot="1" x14ac:dyDescent="0.25">
      <c r="A36" s="55" t="s">
        <v>17</v>
      </c>
      <c r="B36" s="8" t="s">
        <v>15</v>
      </c>
      <c r="C36" s="30">
        <v>3773</v>
      </c>
      <c r="D36" s="30">
        <v>3698</v>
      </c>
      <c r="E36" s="8">
        <v>3207</v>
      </c>
      <c r="F36" s="30">
        <v>3285</v>
      </c>
      <c r="G36" s="30">
        <v>3151</v>
      </c>
      <c r="H36" s="30">
        <v>3151</v>
      </c>
      <c r="N36" s="2"/>
      <c r="O36" s="2"/>
      <c r="P36" s="2"/>
      <c r="Q36" s="2"/>
    </row>
    <row r="37" spans="1:17" ht="13.5" thickTop="1" x14ac:dyDescent="0.2">
      <c r="A37" s="55"/>
      <c r="B37" s="11" t="s">
        <v>10</v>
      </c>
      <c r="C37" s="31">
        <v>19669</v>
      </c>
      <c r="D37" s="31">
        <v>20089</v>
      </c>
      <c r="E37" s="31">
        <v>17313</v>
      </c>
      <c r="F37" s="31">
        <v>18656</v>
      </c>
      <c r="G37" s="31">
        <v>18275</v>
      </c>
      <c r="H37" s="31">
        <v>18010</v>
      </c>
      <c r="N37" s="2"/>
      <c r="O37" s="2"/>
      <c r="P37" s="2"/>
      <c r="Q37" s="2"/>
    </row>
    <row r="38" spans="1:17" ht="7.15" customHeight="1" x14ac:dyDescent="0.2">
      <c r="A38" s="18"/>
      <c r="B38" s="10"/>
      <c r="C38" s="2"/>
      <c r="D38" s="2"/>
      <c r="E38" s="2"/>
      <c r="F38" s="2"/>
      <c r="G38" s="2"/>
      <c r="H38" s="2"/>
    </row>
    <row r="39" spans="1:17" x14ac:dyDescent="0.2">
      <c r="A39" s="18"/>
      <c r="B39" s="12" t="s">
        <v>11</v>
      </c>
      <c r="C39" s="53">
        <f>D37/C37</f>
        <v>1.0213533987493009</v>
      </c>
      <c r="D39" s="54"/>
      <c r="E39" s="53">
        <f>F37/E37</f>
        <v>1.0775717668803788</v>
      </c>
      <c r="F39" s="54"/>
      <c r="G39" s="53">
        <f>H37/G37</f>
        <v>0.98549931600547191</v>
      </c>
      <c r="H39" s="54"/>
    </row>
    <row r="40" spans="1:17" x14ac:dyDescent="0.2">
      <c r="C40" s="2"/>
      <c r="D40" s="2"/>
      <c r="E40" s="2"/>
      <c r="F40" s="2"/>
      <c r="G40" s="2"/>
      <c r="H40" s="2"/>
    </row>
    <row r="41" spans="1:17" x14ac:dyDescent="0.2">
      <c r="A41" s="55" t="s">
        <v>18</v>
      </c>
      <c r="B41" s="3" t="s">
        <v>6</v>
      </c>
      <c r="C41" s="29">
        <v>4324</v>
      </c>
      <c r="D41" s="29">
        <v>5574</v>
      </c>
      <c r="E41" s="29">
        <v>3828</v>
      </c>
      <c r="F41" s="29">
        <v>4856</v>
      </c>
      <c r="G41" s="29">
        <v>3082</v>
      </c>
      <c r="H41" s="29">
        <v>3996</v>
      </c>
      <c r="N41" s="2"/>
      <c r="O41" s="2"/>
      <c r="P41" s="2"/>
      <c r="Q41" s="2"/>
    </row>
    <row r="42" spans="1:17" x14ac:dyDescent="0.2">
      <c r="A42" s="55"/>
      <c r="B42" s="3" t="s">
        <v>7</v>
      </c>
      <c r="C42" s="29">
        <v>2572</v>
      </c>
      <c r="D42" s="29">
        <v>2335</v>
      </c>
      <c r="E42" s="29">
        <v>3275</v>
      </c>
      <c r="F42" s="29">
        <v>2871</v>
      </c>
      <c r="G42" s="29">
        <v>3442</v>
      </c>
      <c r="H42" s="29">
        <v>3077</v>
      </c>
      <c r="N42" s="2"/>
      <c r="O42" s="2"/>
      <c r="P42" s="2"/>
      <c r="Q42" s="2"/>
    </row>
    <row r="43" spans="1:17" x14ac:dyDescent="0.2">
      <c r="A43" s="55"/>
      <c r="B43" s="3" t="s">
        <v>8</v>
      </c>
      <c r="C43" s="29">
        <v>2411</v>
      </c>
      <c r="D43" s="29">
        <v>2161</v>
      </c>
      <c r="E43" s="29">
        <v>2398</v>
      </c>
      <c r="F43" s="29">
        <v>2151</v>
      </c>
      <c r="G43" s="29">
        <v>2759</v>
      </c>
      <c r="H43" s="29">
        <v>2055</v>
      </c>
      <c r="N43" s="2"/>
      <c r="O43" s="2"/>
      <c r="P43" s="2"/>
      <c r="Q43" s="2"/>
    </row>
    <row r="44" spans="1:17" x14ac:dyDescent="0.2">
      <c r="A44" s="55"/>
      <c r="B44" s="3" t="s">
        <v>9</v>
      </c>
      <c r="C44" s="3">
        <v>2471</v>
      </c>
      <c r="D44" s="29">
        <v>2515</v>
      </c>
      <c r="E44" s="29">
        <v>1689</v>
      </c>
      <c r="F44" s="29">
        <v>2160</v>
      </c>
      <c r="G44" s="29">
        <v>2516</v>
      </c>
      <c r="H44" s="29">
        <v>2502</v>
      </c>
      <c r="N44" s="2"/>
      <c r="O44" s="2"/>
      <c r="P44" s="2"/>
      <c r="Q44" s="2"/>
    </row>
    <row r="45" spans="1:17" ht="13.5" thickBot="1" x14ac:dyDescent="0.25">
      <c r="A45" s="55"/>
      <c r="B45" s="8" t="s">
        <v>15</v>
      </c>
      <c r="C45" s="30">
        <v>3115</v>
      </c>
      <c r="D45" s="30">
        <v>3199</v>
      </c>
      <c r="E45" s="8">
        <v>2598</v>
      </c>
      <c r="F45" s="30">
        <v>2643</v>
      </c>
      <c r="G45" s="30">
        <v>2582</v>
      </c>
      <c r="H45" s="30">
        <v>2657</v>
      </c>
      <c r="N45" s="2"/>
      <c r="O45" s="2"/>
      <c r="P45" s="2"/>
      <c r="Q45" s="2"/>
    </row>
    <row r="46" spans="1:17" ht="13.5" thickTop="1" x14ac:dyDescent="0.2">
      <c r="A46" s="55"/>
      <c r="B46" s="11" t="s">
        <v>10</v>
      </c>
      <c r="C46" s="31">
        <v>14893</v>
      </c>
      <c r="D46" s="31">
        <v>15784</v>
      </c>
      <c r="E46" s="31">
        <v>13788</v>
      </c>
      <c r="F46" s="31">
        <v>14681</v>
      </c>
      <c r="G46" s="31">
        <v>14381</v>
      </c>
      <c r="H46" s="31">
        <v>14287</v>
      </c>
      <c r="N46" s="2"/>
      <c r="O46" s="2"/>
      <c r="P46" s="2"/>
      <c r="Q46" s="2"/>
    </row>
    <row r="47" spans="1:17" ht="7.15" customHeight="1" x14ac:dyDescent="0.2">
      <c r="A47" s="18"/>
      <c r="B47" s="10"/>
      <c r="C47" s="2"/>
      <c r="D47" s="2"/>
      <c r="E47" s="2"/>
      <c r="F47" s="2"/>
      <c r="G47" s="2"/>
      <c r="H47" s="2"/>
    </row>
    <row r="48" spans="1:17" x14ac:dyDescent="0.2">
      <c r="A48" s="18"/>
      <c r="B48" s="12" t="s">
        <v>11</v>
      </c>
      <c r="C48" s="53">
        <f>D46/C46</f>
        <v>1.0598267642516619</v>
      </c>
      <c r="D48" s="54"/>
      <c r="E48" s="53">
        <f>F46/E46</f>
        <v>1.0647664635915288</v>
      </c>
      <c r="F48" s="54"/>
      <c r="G48" s="53">
        <f>H46/G46</f>
        <v>0.99346359780265625</v>
      </c>
      <c r="H48" s="54"/>
    </row>
    <row r="49" spans="1:8" x14ac:dyDescent="0.2">
      <c r="C49" s="2"/>
      <c r="D49" s="2"/>
      <c r="E49" s="2"/>
      <c r="F49" s="2"/>
      <c r="G49" s="2"/>
      <c r="H49" s="2"/>
    </row>
    <row r="50" spans="1:8" x14ac:dyDescent="0.2">
      <c r="A50" s="32"/>
      <c r="C50" s="2"/>
      <c r="D50" s="2"/>
    </row>
    <row r="51" spans="1:8" x14ac:dyDescent="0.2">
      <c r="A51" s="51" t="s">
        <v>36</v>
      </c>
      <c r="C51" s="2"/>
      <c r="D51" s="2"/>
    </row>
    <row r="52" spans="1:8" x14ac:dyDescent="0.2">
      <c r="A52" s="37" t="s">
        <v>30</v>
      </c>
      <c r="C52" s="2"/>
      <c r="D52" s="2"/>
    </row>
    <row r="53" spans="1:8" x14ac:dyDescent="0.2">
      <c r="C53" s="2"/>
      <c r="D53" s="2"/>
    </row>
    <row r="54" spans="1:8" x14ac:dyDescent="0.2">
      <c r="C54" s="2"/>
      <c r="D54" s="2"/>
    </row>
    <row r="55" spans="1:8" x14ac:dyDescent="0.2">
      <c r="C55" s="2"/>
      <c r="D55" s="2"/>
    </row>
    <row r="56" spans="1:8" x14ac:dyDescent="0.2">
      <c r="C56" s="2"/>
      <c r="D56" s="2"/>
    </row>
    <row r="57" spans="1:8" x14ac:dyDescent="0.2">
      <c r="C57" s="2"/>
      <c r="D57" s="2"/>
    </row>
    <row r="58" spans="1:8" x14ac:dyDescent="0.2">
      <c r="C58" s="2"/>
      <c r="D58" s="2"/>
    </row>
    <row r="59" spans="1:8" x14ac:dyDescent="0.2">
      <c r="C59" s="2"/>
      <c r="D59" s="2"/>
    </row>
    <row r="60" spans="1:8" x14ac:dyDescent="0.2">
      <c r="C60" s="2"/>
      <c r="D60" s="2"/>
    </row>
    <row r="61" spans="1:8" x14ac:dyDescent="0.2">
      <c r="C61" s="2"/>
      <c r="D61" s="2"/>
    </row>
  </sheetData>
  <mergeCells count="20">
    <mergeCell ref="A7:A11"/>
    <mergeCell ref="A23:A28"/>
    <mergeCell ref="A32:A37"/>
    <mergeCell ref="A41:A46"/>
    <mergeCell ref="A15:A19"/>
    <mergeCell ref="C48:D48"/>
    <mergeCell ref="E48:F48"/>
    <mergeCell ref="G48:H48"/>
    <mergeCell ref="C39:D39"/>
    <mergeCell ref="C13:D13"/>
    <mergeCell ref="E39:F39"/>
    <mergeCell ref="G39:H39"/>
    <mergeCell ref="E13:F13"/>
    <mergeCell ref="G13:H13"/>
    <mergeCell ref="C30:D30"/>
    <mergeCell ref="E30:F30"/>
    <mergeCell ref="G30:H30"/>
    <mergeCell ref="C21:D21"/>
    <mergeCell ref="E21:F21"/>
    <mergeCell ref="G21:H21"/>
  </mergeCells>
  <conditionalFormatting sqref="C13:H13">
    <cfRule type="cellIs" dxfId="11" priority="61" operator="greaterThan">
      <formula>1</formula>
    </cfRule>
    <cfRule type="cellIs" dxfId="10" priority="62" operator="lessThan">
      <formula>1</formula>
    </cfRule>
  </conditionalFormatting>
  <conditionalFormatting sqref="C21:H21">
    <cfRule type="cellIs" dxfId="9" priority="1" operator="greaterThan">
      <formula>1</formula>
    </cfRule>
    <cfRule type="cellIs" dxfId="8" priority="2" operator="lessThan">
      <formula>1</formula>
    </cfRule>
  </conditionalFormatting>
  <conditionalFormatting sqref="C30:H30">
    <cfRule type="cellIs" dxfId="7" priority="93" operator="greaterThan">
      <formula>1</formula>
    </cfRule>
    <cfRule type="cellIs" dxfId="6" priority="94" operator="lessThan">
      <formula>1</formula>
    </cfRule>
  </conditionalFormatting>
  <conditionalFormatting sqref="C39:H39">
    <cfRule type="cellIs" dxfId="5" priority="13" operator="greaterThan">
      <formula>1</formula>
    </cfRule>
    <cfRule type="cellIs" dxfId="4" priority="14" operator="lessThan">
      <formula>1</formula>
    </cfRule>
  </conditionalFormatting>
  <conditionalFormatting sqref="C48:H48">
    <cfRule type="cellIs" dxfId="3" priority="7" operator="greaterThan">
      <formula>1</formula>
    </cfRule>
    <cfRule type="cellIs" dxfId="2" priority="8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5"/>
  <sheetViews>
    <sheetView showGridLines="0" tabSelected="1" zoomScaleNormal="100" workbookViewId="0">
      <selection activeCell="C7" sqref="C7"/>
    </sheetView>
  </sheetViews>
  <sheetFormatPr defaultColWidth="9.140625" defaultRowHeight="12.75" x14ac:dyDescent="0.2"/>
  <cols>
    <col min="1" max="1" width="24.42578125" style="9" customWidth="1"/>
    <col min="2" max="2" width="21.285156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8" ht="15.75" x14ac:dyDescent="0.25">
      <c r="A1" s="6" t="s">
        <v>0</v>
      </c>
    </row>
    <row r="2" spans="1:8" ht="15" x14ac:dyDescent="0.25">
      <c r="A2" s="7" t="s">
        <v>19</v>
      </c>
    </row>
    <row r="3" spans="1:8" x14ac:dyDescent="0.2">
      <c r="A3" s="9" t="s">
        <v>2</v>
      </c>
    </row>
    <row r="4" spans="1:8" ht="15" x14ac:dyDescent="0.25">
      <c r="A4" s="45" t="s">
        <v>34</v>
      </c>
      <c r="B4"/>
      <c r="C4"/>
      <c r="D4"/>
    </row>
    <row r="6" spans="1:8" ht="44.25" customHeight="1" x14ac:dyDescent="0.2">
      <c r="A6" s="4" t="s">
        <v>3</v>
      </c>
      <c r="B6" s="4" t="s">
        <v>4</v>
      </c>
      <c r="C6" s="21" t="s">
        <v>37</v>
      </c>
      <c r="D6" s="21" t="s">
        <v>35</v>
      </c>
      <c r="E6" s="19"/>
      <c r="F6" s="5" t="s">
        <v>20</v>
      </c>
    </row>
    <row r="7" spans="1:8" s="15" customFormat="1" ht="27" customHeight="1" x14ac:dyDescent="0.25">
      <c r="A7" s="23" t="s">
        <v>5</v>
      </c>
      <c r="B7" s="22" t="s">
        <v>10</v>
      </c>
      <c r="C7" s="25">
        <v>5938</v>
      </c>
      <c r="D7" s="25">
        <v>4425</v>
      </c>
      <c r="E7" s="20"/>
      <c r="F7" s="14">
        <f>(D7-C7)/C7</f>
        <v>-0.25479959582350958</v>
      </c>
    </row>
    <row r="8" spans="1:8" ht="24.75" customHeight="1" x14ac:dyDescent="0.2">
      <c r="A8" s="23" t="s">
        <v>12</v>
      </c>
      <c r="B8" s="16" t="s">
        <v>10</v>
      </c>
      <c r="C8" s="26">
        <v>3439</v>
      </c>
      <c r="D8" s="26">
        <v>2299</v>
      </c>
      <c r="E8" s="20"/>
      <c r="F8" s="17">
        <f>(D8-C8)/C8</f>
        <v>-0.33149171270718231</v>
      </c>
    </row>
    <row r="9" spans="1:8" s="15" customFormat="1" ht="27" customHeight="1" x14ac:dyDescent="0.25">
      <c r="A9" s="23" t="s">
        <v>13</v>
      </c>
      <c r="B9" s="16" t="s">
        <v>10</v>
      </c>
      <c r="C9" s="24">
        <v>13551</v>
      </c>
      <c r="D9" s="26">
        <v>11659</v>
      </c>
      <c r="E9" s="20"/>
      <c r="F9" s="17">
        <f>(D9-C9)/C9</f>
        <v>-0.13962069219983764</v>
      </c>
    </row>
    <row r="10" spans="1:8" ht="27" customHeight="1" x14ac:dyDescent="0.2">
      <c r="A10" s="23" t="s">
        <v>16</v>
      </c>
      <c r="B10" s="16" t="s">
        <v>10</v>
      </c>
      <c r="C10" s="24">
        <v>25243</v>
      </c>
      <c r="D10" s="26">
        <v>23484</v>
      </c>
      <c r="E10" s="20"/>
      <c r="F10" s="17">
        <f>(D10-C10)/C10</f>
        <v>-6.9682684308521176E-2</v>
      </c>
      <c r="H10" s="2"/>
    </row>
    <row r="11" spans="1:8" s="15" customFormat="1" ht="27" customHeight="1" x14ac:dyDescent="0.2">
      <c r="A11" s="23" t="s">
        <v>18</v>
      </c>
      <c r="B11" s="16" t="s">
        <v>10</v>
      </c>
      <c r="C11" s="24">
        <v>16079</v>
      </c>
      <c r="D11" s="26">
        <v>14009</v>
      </c>
      <c r="E11" s="20"/>
      <c r="F11" s="17">
        <f>(D11-C11)/C11</f>
        <v>-0.12873934946203122</v>
      </c>
      <c r="G11" s="1"/>
    </row>
    <row r="12" spans="1:8" x14ac:dyDescent="0.2">
      <c r="C12" s="2"/>
      <c r="D12" s="2"/>
      <c r="E12" s="2"/>
    </row>
    <row r="14" spans="1:8" x14ac:dyDescent="0.2">
      <c r="A14" s="51" t="s">
        <v>36</v>
      </c>
    </row>
    <row r="15" spans="1:8" x14ac:dyDescent="0.2">
      <c r="A15" s="37" t="s">
        <v>30</v>
      </c>
    </row>
  </sheetData>
  <conditionalFormatting sqref="F7:F11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6"/>
  <sheetViews>
    <sheetView showGridLines="0" zoomScaleNormal="100" workbookViewId="0">
      <selection activeCell="C7" sqref="C7:O9"/>
    </sheetView>
  </sheetViews>
  <sheetFormatPr defaultColWidth="9.140625" defaultRowHeight="12.75" x14ac:dyDescent="0.2"/>
  <cols>
    <col min="1" max="1" width="15.28515625" style="9" customWidth="1"/>
    <col min="2" max="2" width="30.5703125" style="1" customWidth="1"/>
    <col min="3" max="10" width="11" style="1" customWidth="1"/>
    <col min="11" max="12" width="9.140625" style="1"/>
    <col min="13" max="14" width="10.5703125" style="1" customWidth="1"/>
    <col min="15" max="16384" width="9.140625" style="1"/>
  </cols>
  <sheetData>
    <row r="1" spans="1:15" ht="15.75" x14ac:dyDescent="0.25">
      <c r="A1" s="6" t="s">
        <v>0</v>
      </c>
    </row>
    <row r="2" spans="1:15" ht="15" x14ac:dyDescent="0.25">
      <c r="A2" s="7" t="s">
        <v>21</v>
      </c>
    </row>
    <row r="3" spans="1:15" x14ac:dyDescent="0.2">
      <c r="A3" s="9" t="s">
        <v>2</v>
      </c>
    </row>
    <row r="4" spans="1:15" ht="15" x14ac:dyDescent="0.25">
      <c r="A4" s="45" t="s">
        <v>34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x14ac:dyDescent="0.2">
      <c r="A6" s="4" t="s">
        <v>3</v>
      </c>
      <c r="B6" s="4" t="s">
        <v>4</v>
      </c>
      <c r="C6" s="5" t="s">
        <v>29</v>
      </c>
      <c r="D6" s="5">
        <v>2014</v>
      </c>
      <c r="E6" s="5">
        <v>2015</v>
      </c>
      <c r="F6" s="5">
        <v>2016</v>
      </c>
      <c r="G6" s="5">
        <v>2017</v>
      </c>
      <c r="H6" s="5">
        <v>2018</v>
      </c>
      <c r="I6" s="5">
        <v>2019</v>
      </c>
      <c r="J6" s="5">
        <v>2020</v>
      </c>
      <c r="K6" s="5">
        <v>2021</v>
      </c>
      <c r="L6" s="5">
        <v>2022</v>
      </c>
      <c r="M6" s="5">
        <v>2023</v>
      </c>
      <c r="N6" s="5">
        <v>2024</v>
      </c>
      <c r="O6" s="5" t="s">
        <v>22</v>
      </c>
    </row>
    <row r="7" spans="1:15" ht="13.9" customHeight="1" x14ac:dyDescent="0.2">
      <c r="A7" s="56" t="s">
        <v>5</v>
      </c>
      <c r="B7" s="3" t="s">
        <v>6</v>
      </c>
      <c r="C7" s="59">
        <v>0</v>
      </c>
      <c r="D7" s="38">
        <v>1</v>
      </c>
      <c r="E7" s="38">
        <v>1</v>
      </c>
      <c r="F7" s="59">
        <v>0</v>
      </c>
      <c r="G7" s="38">
        <v>1</v>
      </c>
      <c r="H7" s="38">
        <v>11</v>
      </c>
      <c r="I7" s="38">
        <v>46</v>
      </c>
      <c r="J7" s="38">
        <v>96</v>
      </c>
      <c r="K7" s="38">
        <v>269</v>
      </c>
      <c r="L7" s="38">
        <v>466</v>
      </c>
      <c r="M7" s="38">
        <v>685</v>
      </c>
      <c r="N7" s="38">
        <v>1025</v>
      </c>
      <c r="O7" s="39">
        <v>2601</v>
      </c>
    </row>
    <row r="8" spans="1:15" x14ac:dyDescent="0.2">
      <c r="A8" s="57"/>
      <c r="B8" s="3" t="s">
        <v>7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40">
        <v>2</v>
      </c>
      <c r="K8" s="40">
        <v>20</v>
      </c>
      <c r="L8" s="40">
        <v>67</v>
      </c>
      <c r="M8" s="40">
        <v>246</v>
      </c>
      <c r="N8" s="40">
        <v>262</v>
      </c>
      <c r="O8" s="39">
        <v>597</v>
      </c>
    </row>
    <row r="9" spans="1:15" x14ac:dyDescent="0.2">
      <c r="A9" s="57"/>
      <c r="B9" s="27" t="s">
        <v>8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1</v>
      </c>
      <c r="K9" s="38">
        <v>22</v>
      </c>
      <c r="L9" s="38">
        <v>125</v>
      </c>
      <c r="M9" s="38">
        <v>391</v>
      </c>
      <c r="N9" s="38">
        <v>537</v>
      </c>
      <c r="O9" s="39">
        <v>1076</v>
      </c>
    </row>
    <row r="10" spans="1:15" ht="13.5" thickBot="1" x14ac:dyDescent="0.25">
      <c r="A10" s="57"/>
      <c r="B10" s="8" t="s">
        <v>9</v>
      </c>
      <c r="C10" s="49">
        <v>0</v>
      </c>
      <c r="D10" s="49">
        <v>1</v>
      </c>
      <c r="E10" s="49">
        <v>0</v>
      </c>
      <c r="F10" s="49">
        <v>1</v>
      </c>
      <c r="G10" s="49">
        <v>0</v>
      </c>
      <c r="H10" s="49">
        <v>0</v>
      </c>
      <c r="I10" s="49">
        <v>0</v>
      </c>
      <c r="J10" s="49">
        <v>1</v>
      </c>
      <c r="K10" s="49">
        <v>5</v>
      </c>
      <c r="L10" s="42">
        <v>2</v>
      </c>
      <c r="M10" s="42">
        <v>22</v>
      </c>
      <c r="N10" s="42">
        <v>119</v>
      </c>
      <c r="O10" s="43">
        <v>151</v>
      </c>
    </row>
    <row r="11" spans="1:15" ht="13.5" thickTop="1" x14ac:dyDescent="0.2">
      <c r="A11" s="57"/>
      <c r="B11" s="11" t="s">
        <v>23</v>
      </c>
      <c r="C11" s="52">
        <v>0</v>
      </c>
      <c r="D11" s="41">
        <v>2</v>
      </c>
      <c r="E11" s="41">
        <v>1</v>
      </c>
      <c r="F11" s="41">
        <v>1</v>
      </c>
      <c r="G11" s="41">
        <v>1</v>
      </c>
      <c r="H11" s="41">
        <v>11</v>
      </c>
      <c r="I11" s="41">
        <v>46</v>
      </c>
      <c r="J11" s="41">
        <v>100</v>
      </c>
      <c r="K11" s="41">
        <v>316</v>
      </c>
      <c r="L11" s="41">
        <v>660</v>
      </c>
      <c r="M11" s="41">
        <v>1344</v>
      </c>
      <c r="N11" s="41">
        <v>1943</v>
      </c>
      <c r="O11" s="41">
        <v>4425</v>
      </c>
    </row>
    <row r="12" spans="1:15" x14ac:dyDescent="0.2">
      <c r="A12" s="58"/>
      <c r="B12" s="12" t="s">
        <v>24</v>
      </c>
      <c r="C12" s="13">
        <f t="shared" ref="C12:O12" si="0">C11/$O11</f>
        <v>0</v>
      </c>
      <c r="D12" s="13">
        <f t="shared" si="0"/>
        <v>4.519774011299435E-4</v>
      </c>
      <c r="E12" s="13">
        <f t="shared" si="0"/>
        <v>2.2598870056497175E-4</v>
      </c>
      <c r="F12" s="13">
        <f>F11/$O11</f>
        <v>2.2598870056497175E-4</v>
      </c>
      <c r="G12" s="13">
        <f t="shared" si="0"/>
        <v>2.2598870056497175E-4</v>
      </c>
      <c r="H12" s="13">
        <f t="shared" si="0"/>
        <v>2.4858757062146894E-3</v>
      </c>
      <c r="I12" s="13">
        <f t="shared" si="0"/>
        <v>1.03954802259887E-2</v>
      </c>
      <c r="J12" s="13">
        <f t="shared" si="0"/>
        <v>2.2598870056497175E-2</v>
      </c>
      <c r="K12" s="13">
        <f t="shared" si="0"/>
        <v>7.1412429378531067E-2</v>
      </c>
      <c r="L12" s="13">
        <f t="shared" si="0"/>
        <v>0.14915254237288136</v>
      </c>
      <c r="M12" s="13">
        <f t="shared" si="0"/>
        <v>0.30372881355932202</v>
      </c>
      <c r="N12" s="13">
        <f t="shared" si="0"/>
        <v>0.43909604519774009</v>
      </c>
      <c r="O12" s="13">
        <f t="shared" si="0"/>
        <v>1</v>
      </c>
    </row>
    <row r="13" spans="1:15" x14ac:dyDescent="0.2">
      <c r="A13" s="34"/>
      <c r="B13" s="3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2.75" customHeight="1" x14ac:dyDescent="0.2">
      <c r="A14" s="56" t="s">
        <v>12</v>
      </c>
      <c r="B14" s="3" t="s">
        <v>6</v>
      </c>
      <c r="C14" s="48">
        <v>0</v>
      </c>
      <c r="D14" s="48">
        <v>0</v>
      </c>
      <c r="E14" s="48">
        <v>1</v>
      </c>
      <c r="F14" s="48">
        <v>0</v>
      </c>
      <c r="G14" s="48">
        <v>0</v>
      </c>
      <c r="H14" s="48">
        <v>0</v>
      </c>
      <c r="I14" s="48">
        <v>0</v>
      </c>
      <c r="J14" s="38">
        <v>3</v>
      </c>
      <c r="K14" s="38">
        <v>8</v>
      </c>
      <c r="L14" s="38">
        <v>32</v>
      </c>
      <c r="M14" s="38">
        <v>250</v>
      </c>
      <c r="N14" s="38">
        <v>450</v>
      </c>
      <c r="O14" s="39">
        <v>744</v>
      </c>
    </row>
    <row r="15" spans="1:15" x14ac:dyDescent="0.2">
      <c r="A15" s="57"/>
      <c r="B15" s="3" t="s">
        <v>7</v>
      </c>
      <c r="C15" s="47">
        <v>0</v>
      </c>
      <c r="D15" s="47">
        <v>0</v>
      </c>
      <c r="E15" s="47">
        <v>0</v>
      </c>
      <c r="F15" s="47">
        <v>0</v>
      </c>
      <c r="G15" s="47">
        <v>1</v>
      </c>
      <c r="H15" s="40">
        <v>2</v>
      </c>
      <c r="I15" s="40">
        <v>2</v>
      </c>
      <c r="J15" s="40">
        <v>50</v>
      </c>
      <c r="K15" s="40">
        <v>61</v>
      </c>
      <c r="L15" s="40">
        <v>78</v>
      </c>
      <c r="M15" s="40">
        <v>85</v>
      </c>
      <c r="N15" s="40">
        <v>120</v>
      </c>
      <c r="O15" s="39">
        <v>399</v>
      </c>
    </row>
    <row r="16" spans="1:15" x14ac:dyDescent="0.2">
      <c r="A16" s="57"/>
      <c r="B16" s="27" t="s">
        <v>8</v>
      </c>
      <c r="C16" s="48">
        <v>0</v>
      </c>
      <c r="D16" s="48">
        <v>0</v>
      </c>
      <c r="E16" s="48">
        <v>0</v>
      </c>
      <c r="F16" s="48">
        <v>0</v>
      </c>
      <c r="G16" s="48">
        <v>1</v>
      </c>
      <c r="H16" s="48">
        <v>0</v>
      </c>
      <c r="I16" s="48">
        <v>0</v>
      </c>
      <c r="J16" s="38">
        <v>132</v>
      </c>
      <c r="K16" s="38">
        <v>296</v>
      </c>
      <c r="L16" s="38">
        <v>320</v>
      </c>
      <c r="M16" s="38">
        <v>175</v>
      </c>
      <c r="N16" s="38">
        <v>215</v>
      </c>
      <c r="O16" s="39">
        <v>1139</v>
      </c>
    </row>
    <row r="17" spans="1:15" ht="13.5" thickBot="1" x14ac:dyDescent="0.25">
      <c r="A17" s="57"/>
      <c r="B17" s="8" t="s">
        <v>9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2">
        <v>17</v>
      </c>
      <c r="O17" s="43">
        <v>17</v>
      </c>
    </row>
    <row r="18" spans="1:15" ht="13.5" thickTop="1" x14ac:dyDescent="0.2">
      <c r="A18" s="57"/>
      <c r="B18" s="11" t="s">
        <v>23</v>
      </c>
      <c r="C18" s="50">
        <v>0</v>
      </c>
      <c r="D18" s="50">
        <v>0</v>
      </c>
      <c r="E18" s="50">
        <v>1</v>
      </c>
      <c r="F18" s="50">
        <v>0</v>
      </c>
      <c r="G18" s="50">
        <v>2</v>
      </c>
      <c r="H18" s="44">
        <v>2</v>
      </c>
      <c r="I18" s="44">
        <v>2</v>
      </c>
      <c r="J18" s="44">
        <v>185</v>
      </c>
      <c r="K18" s="44">
        <v>365</v>
      </c>
      <c r="L18" s="44">
        <v>430</v>
      </c>
      <c r="M18" s="44">
        <v>510</v>
      </c>
      <c r="N18" s="44">
        <v>802</v>
      </c>
      <c r="O18" s="44">
        <v>2299</v>
      </c>
    </row>
    <row r="19" spans="1:15" x14ac:dyDescent="0.2">
      <c r="A19" s="58"/>
      <c r="B19" s="12" t="s">
        <v>24</v>
      </c>
      <c r="C19" s="13">
        <f t="shared" ref="C19:O19" si="1">C18/$O18</f>
        <v>0</v>
      </c>
      <c r="D19" s="13">
        <f t="shared" si="1"/>
        <v>0</v>
      </c>
      <c r="E19" s="13">
        <f t="shared" si="1"/>
        <v>4.3497172683775554E-4</v>
      </c>
      <c r="F19" s="13">
        <f>F18/$O18</f>
        <v>0</v>
      </c>
      <c r="G19" s="13">
        <f t="shared" si="1"/>
        <v>8.6994345367551109E-4</v>
      </c>
      <c r="H19" s="13">
        <f t="shared" si="1"/>
        <v>8.6994345367551109E-4</v>
      </c>
      <c r="I19" s="13">
        <f t="shared" si="1"/>
        <v>8.6994345367551109E-4</v>
      </c>
      <c r="J19" s="13">
        <f t="shared" si="1"/>
        <v>8.0469769464984769E-2</v>
      </c>
      <c r="K19" s="13">
        <f t="shared" si="1"/>
        <v>0.15876468029578078</v>
      </c>
      <c r="L19" s="13">
        <f t="shared" si="1"/>
        <v>0.18703784254023489</v>
      </c>
      <c r="M19" s="13">
        <f t="shared" si="1"/>
        <v>0.22183558068725534</v>
      </c>
      <c r="N19" s="13">
        <f t="shared" si="1"/>
        <v>0.34884732492387993</v>
      </c>
      <c r="O19" s="13">
        <f t="shared" si="1"/>
        <v>1</v>
      </c>
    </row>
    <row r="20" spans="1:15" x14ac:dyDescent="0.2">
      <c r="A20" s="3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2.75" customHeight="1" x14ac:dyDescent="0.2">
      <c r="A21" s="56" t="s">
        <v>13</v>
      </c>
      <c r="B21" s="3" t="s">
        <v>6</v>
      </c>
      <c r="C21" s="40">
        <v>71</v>
      </c>
      <c r="D21" s="40">
        <v>43</v>
      </c>
      <c r="E21" s="40">
        <v>74</v>
      </c>
      <c r="F21" s="40">
        <v>117</v>
      </c>
      <c r="G21" s="40">
        <v>174</v>
      </c>
      <c r="H21" s="40">
        <v>245</v>
      </c>
      <c r="I21" s="40">
        <v>352</v>
      </c>
      <c r="J21" s="40">
        <v>454</v>
      </c>
      <c r="K21" s="40">
        <v>698</v>
      </c>
      <c r="L21" s="40">
        <v>799</v>
      </c>
      <c r="M21" s="40">
        <v>997</v>
      </c>
      <c r="N21" s="40">
        <v>1781</v>
      </c>
      <c r="O21" s="39">
        <v>5805</v>
      </c>
    </row>
    <row r="22" spans="1:15" x14ac:dyDescent="0.2">
      <c r="A22" s="57"/>
      <c r="B22" s="3" t="s">
        <v>7</v>
      </c>
      <c r="C22" s="48">
        <v>0</v>
      </c>
      <c r="D22" s="48">
        <v>0</v>
      </c>
      <c r="E22" s="48">
        <v>1</v>
      </c>
      <c r="F22" s="38">
        <v>2</v>
      </c>
      <c r="G22" s="38">
        <v>5</v>
      </c>
      <c r="H22" s="38">
        <v>23</v>
      </c>
      <c r="I22" s="38">
        <v>28</v>
      </c>
      <c r="J22" s="38">
        <v>30</v>
      </c>
      <c r="K22" s="38">
        <v>75</v>
      </c>
      <c r="L22" s="38">
        <v>130</v>
      </c>
      <c r="M22" s="38">
        <v>389</v>
      </c>
      <c r="N22" s="38">
        <v>878</v>
      </c>
      <c r="O22" s="39">
        <v>1561</v>
      </c>
    </row>
    <row r="23" spans="1:15" x14ac:dyDescent="0.2">
      <c r="A23" s="57"/>
      <c r="B23" s="3" t="s">
        <v>8</v>
      </c>
      <c r="C23" s="47">
        <v>0</v>
      </c>
      <c r="D23" s="47">
        <v>0</v>
      </c>
      <c r="E23" s="47">
        <v>0</v>
      </c>
      <c r="F23" s="47">
        <v>0</v>
      </c>
      <c r="G23" s="40">
        <v>1</v>
      </c>
      <c r="H23" s="40">
        <v>37</v>
      </c>
      <c r="I23" s="40">
        <v>40</v>
      </c>
      <c r="J23" s="40">
        <v>48</v>
      </c>
      <c r="K23" s="40">
        <v>129</v>
      </c>
      <c r="L23" s="40">
        <v>385</v>
      </c>
      <c r="M23" s="40">
        <v>1063</v>
      </c>
      <c r="N23" s="40">
        <v>1681</v>
      </c>
      <c r="O23" s="39">
        <v>3384</v>
      </c>
    </row>
    <row r="24" spans="1:15" x14ac:dyDescent="0.2">
      <c r="A24" s="57"/>
      <c r="B24" s="3" t="s">
        <v>9</v>
      </c>
      <c r="C24" s="38">
        <v>7</v>
      </c>
      <c r="D24" s="38">
        <v>4</v>
      </c>
      <c r="E24" s="48">
        <v>1</v>
      </c>
      <c r="F24" s="38">
        <v>1</v>
      </c>
      <c r="G24" s="38">
        <v>4</v>
      </c>
      <c r="H24" s="38">
        <v>3</v>
      </c>
      <c r="I24" s="38">
        <v>8</v>
      </c>
      <c r="J24" s="38">
        <v>5</v>
      </c>
      <c r="K24" s="38">
        <v>4</v>
      </c>
      <c r="L24" s="38">
        <v>17</v>
      </c>
      <c r="M24" s="38">
        <v>27</v>
      </c>
      <c r="N24" s="38">
        <v>437</v>
      </c>
      <c r="O24" s="39">
        <v>518</v>
      </c>
    </row>
    <row r="25" spans="1:15" ht="13.5" thickBot="1" x14ac:dyDescent="0.25">
      <c r="A25" s="57"/>
      <c r="B25" s="8" t="s">
        <v>15</v>
      </c>
      <c r="C25" s="49">
        <v>0</v>
      </c>
      <c r="D25" s="49">
        <v>0</v>
      </c>
      <c r="E25" s="49">
        <v>1</v>
      </c>
      <c r="F25" s="49">
        <v>0</v>
      </c>
      <c r="G25" s="49">
        <v>0</v>
      </c>
      <c r="H25" s="42">
        <v>3</v>
      </c>
      <c r="I25" s="42">
        <v>3</v>
      </c>
      <c r="J25" s="42">
        <v>8</v>
      </c>
      <c r="K25" s="42">
        <v>20</v>
      </c>
      <c r="L25" s="42">
        <v>26</v>
      </c>
      <c r="M25" s="42">
        <v>52</v>
      </c>
      <c r="N25" s="42">
        <v>278</v>
      </c>
      <c r="O25" s="43">
        <v>391</v>
      </c>
    </row>
    <row r="26" spans="1:15" ht="13.5" thickTop="1" x14ac:dyDescent="0.2">
      <c r="A26" s="57"/>
      <c r="B26" s="11" t="s">
        <v>23</v>
      </c>
      <c r="C26" s="44">
        <v>78</v>
      </c>
      <c r="D26" s="44">
        <v>47</v>
      </c>
      <c r="E26" s="44">
        <v>77</v>
      </c>
      <c r="F26" s="44">
        <v>120</v>
      </c>
      <c r="G26" s="44">
        <v>184</v>
      </c>
      <c r="H26" s="44">
        <v>311</v>
      </c>
      <c r="I26" s="44">
        <v>431</v>
      </c>
      <c r="J26" s="44">
        <v>545</v>
      </c>
      <c r="K26" s="44">
        <v>926</v>
      </c>
      <c r="L26" s="44">
        <v>1357</v>
      </c>
      <c r="M26" s="44">
        <v>2528</v>
      </c>
      <c r="N26" s="44">
        <v>5055</v>
      </c>
      <c r="O26" s="44">
        <v>11659</v>
      </c>
    </row>
    <row r="27" spans="1:15" x14ac:dyDescent="0.2">
      <c r="A27" s="58"/>
      <c r="B27" s="12" t="s">
        <v>24</v>
      </c>
      <c r="C27" s="13">
        <f t="shared" ref="C27:O27" si="2">C26/$O26</f>
        <v>6.6901106441375757E-3</v>
      </c>
      <c r="D27" s="13">
        <f t="shared" si="2"/>
        <v>4.0312205163393084E-3</v>
      </c>
      <c r="E27" s="13">
        <f t="shared" si="2"/>
        <v>6.6043399948537609E-3</v>
      </c>
      <c r="F27" s="13">
        <f>F26/$O26</f>
        <v>1.029247791405781E-2</v>
      </c>
      <c r="G27" s="13">
        <f t="shared" si="2"/>
        <v>1.5781799468221974E-2</v>
      </c>
      <c r="H27" s="13">
        <f t="shared" si="2"/>
        <v>2.667467192726649E-2</v>
      </c>
      <c r="I27" s="13">
        <f t="shared" si="2"/>
        <v>3.69671498413243E-2</v>
      </c>
      <c r="J27" s="13">
        <f t="shared" si="2"/>
        <v>4.6745003859679217E-2</v>
      </c>
      <c r="K27" s="13">
        <f t="shared" si="2"/>
        <v>7.9423621236812764E-2</v>
      </c>
      <c r="L27" s="13">
        <f t="shared" si="2"/>
        <v>0.11639077107813706</v>
      </c>
      <c r="M27" s="13">
        <f t="shared" si="2"/>
        <v>0.21682820138948453</v>
      </c>
      <c r="N27" s="13">
        <f t="shared" si="2"/>
        <v>0.43357063212968522</v>
      </c>
      <c r="O27" s="13">
        <f t="shared" si="2"/>
        <v>1</v>
      </c>
    </row>
    <row r="28" spans="1:15" x14ac:dyDescent="0.2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2.75" customHeight="1" x14ac:dyDescent="0.2">
      <c r="A29" s="56" t="s">
        <v>16</v>
      </c>
      <c r="B29" s="3" t="s">
        <v>6</v>
      </c>
      <c r="C29" s="40">
        <v>113</v>
      </c>
      <c r="D29" s="40">
        <v>33</v>
      </c>
      <c r="E29" s="40">
        <v>57</v>
      </c>
      <c r="F29" s="40">
        <v>103</v>
      </c>
      <c r="G29" s="40">
        <v>226</v>
      </c>
      <c r="H29" s="40">
        <v>325</v>
      </c>
      <c r="I29" s="40">
        <v>515</v>
      </c>
      <c r="J29" s="40">
        <v>595</v>
      </c>
      <c r="K29" s="40">
        <v>981</v>
      </c>
      <c r="L29" s="40">
        <v>1496</v>
      </c>
      <c r="M29" s="40">
        <v>2142</v>
      </c>
      <c r="N29" s="40">
        <v>4890</v>
      </c>
      <c r="O29" s="39">
        <v>11476</v>
      </c>
    </row>
    <row r="30" spans="1:15" x14ac:dyDescent="0.2">
      <c r="A30" s="57"/>
      <c r="B30" s="3" t="s">
        <v>7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38">
        <v>12</v>
      </c>
      <c r="J30" s="38">
        <v>46</v>
      </c>
      <c r="K30" s="38">
        <v>153</v>
      </c>
      <c r="L30" s="38">
        <v>323</v>
      </c>
      <c r="M30" s="38">
        <v>595</v>
      </c>
      <c r="N30" s="38">
        <v>1352</v>
      </c>
      <c r="O30" s="39">
        <v>2481</v>
      </c>
    </row>
    <row r="31" spans="1:15" x14ac:dyDescent="0.2">
      <c r="A31" s="57"/>
      <c r="B31" s="3" t="s">
        <v>8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0">
        <v>21</v>
      </c>
      <c r="J31" s="40">
        <v>89</v>
      </c>
      <c r="K31" s="40">
        <v>299</v>
      </c>
      <c r="L31" s="40">
        <v>1285</v>
      </c>
      <c r="M31" s="40">
        <v>2511</v>
      </c>
      <c r="N31" s="40">
        <v>3665</v>
      </c>
      <c r="O31" s="39">
        <v>7870</v>
      </c>
    </row>
    <row r="32" spans="1:15" x14ac:dyDescent="0.2">
      <c r="A32" s="57"/>
      <c r="B32" s="3" t="s">
        <v>9</v>
      </c>
      <c r="C32" s="38">
        <v>20</v>
      </c>
      <c r="D32" s="38">
        <v>2</v>
      </c>
      <c r="E32" s="38">
        <v>2</v>
      </c>
      <c r="F32" s="38">
        <v>3</v>
      </c>
      <c r="G32" s="38">
        <v>3</v>
      </c>
      <c r="H32" s="38">
        <v>7</v>
      </c>
      <c r="I32" s="38">
        <v>13</v>
      </c>
      <c r="J32" s="38">
        <v>14</v>
      </c>
      <c r="K32" s="38">
        <v>24</v>
      </c>
      <c r="L32" s="38">
        <v>48</v>
      </c>
      <c r="M32" s="38">
        <v>70</v>
      </c>
      <c r="N32" s="38">
        <v>630</v>
      </c>
      <c r="O32" s="39">
        <v>836</v>
      </c>
    </row>
    <row r="33" spans="1:15" ht="13.5" thickBot="1" x14ac:dyDescent="0.25">
      <c r="A33" s="57"/>
      <c r="B33" s="8" t="s">
        <v>15</v>
      </c>
      <c r="C33" s="42">
        <v>1</v>
      </c>
      <c r="D33" s="49">
        <v>0</v>
      </c>
      <c r="E33" s="49">
        <v>0</v>
      </c>
      <c r="F33" s="42">
        <v>2</v>
      </c>
      <c r="G33" s="49">
        <v>0</v>
      </c>
      <c r="H33" s="42">
        <v>5</v>
      </c>
      <c r="I33" s="42">
        <v>7</v>
      </c>
      <c r="J33" s="42">
        <v>23</v>
      </c>
      <c r="K33" s="42">
        <v>21</v>
      </c>
      <c r="L33" s="42">
        <v>36</v>
      </c>
      <c r="M33" s="42">
        <v>69</v>
      </c>
      <c r="N33" s="42">
        <v>657</v>
      </c>
      <c r="O33" s="43">
        <v>821</v>
      </c>
    </row>
    <row r="34" spans="1:15" ht="13.5" thickTop="1" x14ac:dyDescent="0.2">
      <c r="A34" s="57"/>
      <c r="B34" s="11" t="s">
        <v>23</v>
      </c>
      <c r="C34" s="44">
        <v>134</v>
      </c>
      <c r="D34" s="44">
        <v>35</v>
      </c>
      <c r="E34" s="44">
        <v>59</v>
      </c>
      <c r="F34" s="44">
        <v>108</v>
      </c>
      <c r="G34" s="44">
        <v>229</v>
      </c>
      <c r="H34" s="44">
        <v>337</v>
      </c>
      <c r="I34" s="44">
        <v>568</v>
      </c>
      <c r="J34" s="44">
        <v>767</v>
      </c>
      <c r="K34" s="44">
        <v>1478</v>
      </c>
      <c r="L34" s="44">
        <v>3188</v>
      </c>
      <c r="M34" s="44">
        <v>5387</v>
      </c>
      <c r="N34" s="44">
        <v>11194</v>
      </c>
      <c r="O34" s="44">
        <v>23484</v>
      </c>
    </row>
    <row r="35" spans="1:15" x14ac:dyDescent="0.2">
      <c r="A35" s="58"/>
      <c r="B35" s="12" t="s">
        <v>24</v>
      </c>
      <c r="C35" s="13">
        <f t="shared" ref="C35:O35" si="3">C34/$O34</f>
        <v>5.7060126043263501E-3</v>
      </c>
      <c r="D35" s="13">
        <f t="shared" si="3"/>
        <v>1.490376426503151E-3</v>
      </c>
      <c r="E35" s="13">
        <f t="shared" si="3"/>
        <v>2.512348833248169E-3</v>
      </c>
      <c r="F35" s="13">
        <f>F34/$O34</f>
        <v>4.5988758303525806E-3</v>
      </c>
      <c r="G35" s="13">
        <f t="shared" si="3"/>
        <v>9.7513200476920456E-3</v>
      </c>
      <c r="H35" s="13">
        <f t="shared" si="3"/>
        <v>1.4350195878044626E-2</v>
      </c>
      <c r="I35" s="13">
        <f t="shared" si="3"/>
        <v>2.4186680292965425E-2</v>
      </c>
      <c r="J35" s="13">
        <f t="shared" si="3"/>
        <v>3.2660534832226196E-2</v>
      </c>
      <c r="K35" s="13">
        <f t="shared" si="3"/>
        <v>6.2936467382047348E-2</v>
      </c>
      <c r="L35" s="13">
        <f t="shared" si="3"/>
        <v>0.13575200136262988</v>
      </c>
      <c r="M35" s="13">
        <f t="shared" si="3"/>
        <v>0.22939022313064214</v>
      </c>
      <c r="N35" s="13">
        <f t="shared" si="3"/>
        <v>0.47666496337932207</v>
      </c>
      <c r="O35" s="13">
        <f t="shared" si="3"/>
        <v>1</v>
      </c>
    </row>
    <row r="36" spans="1:15" x14ac:dyDescent="0.2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2.75" customHeight="1" x14ac:dyDescent="0.2">
      <c r="A37" s="56" t="s">
        <v>18</v>
      </c>
      <c r="B37" s="3" t="s">
        <v>6</v>
      </c>
      <c r="C37" s="40">
        <v>42</v>
      </c>
      <c r="D37" s="40">
        <v>12</v>
      </c>
      <c r="E37" s="40">
        <v>25</v>
      </c>
      <c r="F37" s="40">
        <v>45</v>
      </c>
      <c r="G37" s="40">
        <v>52</v>
      </c>
      <c r="H37" s="40">
        <v>127</v>
      </c>
      <c r="I37" s="40">
        <v>184</v>
      </c>
      <c r="J37" s="40">
        <v>279</v>
      </c>
      <c r="K37" s="40">
        <v>545</v>
      </c>
      <c r="L37" s="40">
        <v>1046</v>
      </c>
      <c r="M37" s="40">
        <v>1475</v>
      </c>
      <c r="N37" s="40">
        <v>2553</v>
      </c>
      <c r="O37" s="39">
        <v>6385</v>
      </c>
    </row>
    <row r="38" spans="1:15" x14ac:dyDescent="0.2">
      <c r="A38" s="57"/>
      <c r="B38" s="3" t="s">
        <v>7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38">
        <v>51</v>
      </c>
      <c r="L38" s="38">
        <v>126</v>
      </c>
      <c r="M38" s="38">
        <v>556</v>
      </c>
      <c r="N38" s="38">
        <v>1739</v>
      </c>
      <c r="O38" s="39">
        <v>2472</v>
      </c>
    </row>
    <row r="39" spans="1:15" x14ac:dyDescent="0.2">
      <c r="A39" s="57"/>
      <c r="B39" s="3" t="s">
        <v>8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0">
        <v>97</v>
      </c>
      <c r="L39" s="40">
        <v>317</v>
      </c>
      <c r="M39" s="40">
        <v>1138</v>
      </c>
      <c r="N39" s="40">
        <v>2516</v>
      </c>
      <c r="O39" s="39">
        <v>4068</v>
      </c>
    </row>
    <row r="40" spans="1:15" x14ac:dyDescent="0.2">
      <c r="A40" s="57"/>
      <c r="B40" s="3" t="s">
        <v>9</v>
      </c>
      <c r="C40" s="38">
        <v>27</v>
      </c>
      <c r="D40" s="38">
        <v>6</v>
      </c>
      <c r="E40" s="38">
        <v>2</v>
      </c>
      <c r="F40" s="38">
        <v>5</v>
      </c>
      <c r="G40" s="38">
        <v>6</v>
      </c>
      <c r="H40" s="38">
        <v>8</v>
      </c>
      <c r="I40" s="38">
        <v>12</v>
      </c>
      <c r="J40" s="38">
        <v>7</v>
      </c>
      <c r="K40" s="38">
        <v>24</v>
      </c>
      <c r="L40" s="38">
        <v>50</v>
      </c>
      <c r="M40" s="38">
        <v>36</v>
      </c>
      <c r="N40" s="38">
        <v>427</v>
      </c>
      <c r="O40" s="39">
        <v>610</v>
      </c>
    </row>
    <row r="41" spans="1:15" ht="13.5" thickBot="1" x14ac:dyDescent="0.25">
      <c r="A41" s="57"/>
      <c r="B41" s="8" t="s">
        <v>15</v>
      </c>
      <c r="C41" s="49">
        <v>3</v>
      </c>
      <c r="D41" s="49">
        <v>1</v>
      </c>
      <c r="E41" s="49">
        <v>0</v>
      </c>
      <c r="F41" s="49">
        <v>1</v>
      </c>
      <c r="G41" s="49">
        <v>2</v>
      </c>
      <c r="H41" s="42">
        <v>3</v>
      </c>
      <c r="I41" s="42">
        <v>2</v>
      </c>
      <c r="J41" s="42">
        <v>3</v>
      </c>
      <c r="K41" s="42">
        <v>10</v>
      </c>
      <c r="L41" s="42">
        <v>14</v>
      </c>
      <c r="M41" s="42">
        <v>51</v>
      </c>
      <c r="N41" s="42">
        <v>384</v>
      </c>
      <c r="O41" s="43">
        <v>474</v>
      </c>
    </row>
    <row r="42" spans="1:15" ht="13.5" thickTop="1" x14ac:dyDescent="0.2">
      <c r="A42" s="57"/>
      <c r="B42" s="11" t="s">
        <v>23</v>
      </c>
      <c r="C42" s="44">
        <v>72</v>
      </c>
      <c r="D42" s="44">
        <v>19</v>
      </c>
      <c r="E42" s="44">
        <v>27</v>
      </c>
      <c r="F42" s="44">
        <v>51</v>
      </c>
      <c r="G42" s="44">
        <v>60</v>
      </c>
      <c r="H42" s="44">
        <v>138</v>
      </c>
      <c r="I42" s="44">
        <v>198</v>
      </c>
      <c r="J42" s="44">
        <v>289</v>
      </c>
      <c r="K42" s="44">
        <v>727</v>
      </c>
      <c r="L42" s="44">
        <v>1553</v>
      </c>
      <c r="M42" s="44">
        <v>3256</v>
      </c>
      <c r="N42" s="44">
        <v>7619</v>
      </c>
      <c r="O42" s="44">
        <v>14009</v>
      </c>
    </row>
    <row r="43" spans="1:15" x14ac:dyDescent="0.2">
      <c r="A43" s="58"/>
      <c r="B43" s="12" t="s">
        <v>24</v>
      </c>
      <c r="C43" s="13">
        <f t="shared" ref="C43:O43" si="4">C42/$O42</f>
        <v>5.1395531444071666E-3</v>
      </c>
      <c r="D43" s="13">
        <f t="shared" si="4"/>
        <v>1.3562709686630024E-3</v>
      </c>
      <c r="E43" s="13">
        <f t="shared" si="4"/>
        <v>1.9273324291526875E-3</v>
      </c>
      <c r="F43" s="13">
        <f>F42/$O42</f>
        <v>3.6405168106217432E-3</v>
      </c>
      <c r="G43" s="13">
        <f t="shared" si="4"/>
        <v>4.2829609536726388E-3</v>
      </c>
      <c r="H43" s="13">
        <f t="shared" si="4"/>
        <v>9.8508101934470689E-3</v>
      </c>
      <c r="I43" s="13">
        <f t="shared" si="4"/>
        <v>1.4133771147119709E-2</v>
      </c>
      <c r="J43" s="13">
        <f t="shared" si="4"/>
        <v>2.0629595260189877E-2</v>
      </c>
      <c r="K43" s="13">
        <f t="shared" si="4"/>
        <v>5.1895210222000145E-2</v>
      </c>
      <c r="L43" s="13">
        <f t="shared" si="4"/>
        <v>0.11085730601756014</v>
      </c>
      <c r="M43" s="13">
        <f t="shared" si="4"/>
        <v>0.23242201441930188</v>
      </c>
      <c r="N43" s="13">
        <f t="shared" si="4"/>
        <v>0.54386465843386389</v>
      </c>
      <c r="O43" s="13">
        <f t="shared" si="4"/>
        <v>1</v>
      </c>
    </row>
    <row r="44" spans="1:15" x14ac:dyDescent="0.2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51" t="s">
        <v>36</v>
      </c>
    </row>
    <row r="46" spans="1:15" x14ac:dyDescent="0.2">
      <c r="A46" s="37" t="s">
        <v>30</v>
      </c>
    </row>
  </sheetData>
  <mergeCells count="5">
    <mergeCell ref="A37:A43"/>
    <mergeCell ref="A29:A35"/>
    <mergeCell ref="A21:A27"/>
    <mergeCell ref="A14:A19"/>
    <mergeCell ref="A7:A12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C97CE7-39E7-41CB-B560-54601A4A29AB}"/>
</file>

<file path=customXml/itemProps2.xml><?xml version="1.0" encoding="utf-8"?>
<ds:datastoreItem xmlns:ds="http://schemas.openxmlformats.org/officeDocument/2006/customXml" ds:itemID="{27BA76F0-7C35-46CD-8733-65A8DEDBFCDE}"/>
</file>

<file path=customXml/itemProps3.xml><?xml version="1.0" encoding="utf-8"?>
<ds:datastoreItem xmlns:ds="http://schemas.openxmlformats.org/officeDocument/2006/customXml" ds:itemID="{755073FC-8A28-41A5-9C1B-E768617B99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2025-03-12T08:48:23Z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