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a.calanca\Documents\SMART WORKING\dati FOCUS\2025\20250205\241231MonitoraggioSIECIC\"/>
    </mc:Choice>
  </mc:AlternateContent>
  <xr:revisionPtr revIDLastSave="0" documentId="13_ncr:1_{BB878B97-5911-42AB-A974-7644BD5AB395}" xr6:coauthVersionLast="47" xr6:coauthVersionMax="47" xr10:uidLastSave="{00000000-0000-0000-0000-000000000000}"/>
  <bookViews>
    <workbookView xWindow="-120" yWindow="-120" windowWidth="29040" windowHeight="15840" tabRatio="556" xr2:uid="{00000000-000D-0000-FFFF-FFFF00000000}"/>
  </bookViews>
  <sheets>
    <sheet name="leggimi" sheetId="6" r:id="rId1"/>
    <sheet name="Flussi SIECIC" sheetId="2" r:id="rId2"/>
    <sheet name="Variazione pendenti SIECIC" sheetId="3" r:id="rId3"/>
    <sheet name="Stratigrafia pendenti SIECIC" sheetId="14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SIECIC'!$A$1:$B$52</definedName>
    <definedName name="_xlnm.Print_Area" localSheetId="2">'Variazione pendenti SIECIC'!$A$1:$F$13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2" l="1"/>
  <c r="H48" i="2"/>
  <c r="G33" i="2"/>
  <c r="H33" i="2"/>
  <c r="H18" i="2"/>
  <c r="G18" i="2"/>
  <c r="F18" i="2" l="1"/>
  <c r="E18" i="2"/>
  <c r="E20" i="2" s="1"/>
  <c r="E33" i="2"/>
  <c r="F48" i="2"/>
  <c r="E50" i="2" s="1"/>
  <c r="E48" i="2"/>
  <c r="F33" i="2"/>
  <c r="E35" i="2" s="1"/>
  <c r="D48" i="2"/>
  <c r="C50" i="2" s="1"/>
  <c r="C48" i="2"/>
  <c r="D33" i="2"/>
  <c r="C35" i="2" s="1"/>
  <c r="C33" i="2"/>
  <c r="D18" i="2"/>
  <c r="C20" i="2" s="1"/>
  <c r="C18" i="2"/>
  <c r="G50" i="2"/>
  <c r="G35" i="2"/>
  <c r="G20" i="2"/>
  <c r="F11" i="3"/>
  <c r="F9" i="3"/>
  <c r="F7" i="3"/>
</calcChain>
</file>

<file path=xl/sharedStrings.xml><?xml version="1.0" encoding="utf-8"?>
<sst xmlns="http://schemas.openxmlformats.org/spreadsheetml/2006/main" count="175" uniqueCount="68">
  <si>
    <t>Distretto di Lecce</t>
  </si>
  <si>
    <t>Settore CIVILE - Area SIECIC</t>
  </si>
  <si>
    <t>Ufficio</t>
  </si>
  <si>
    <t>ESECUZIONI MOBILIARI</t>
  </si>
  <si>
    <t>ESECUZIONI IMMOBILIARI</t>
  </si>
  <si>
    <t>ISTANZE DI FALLIMENTO</t>
  </si>
  <si>
    <t>ALTRE PROCEDURE CONCORSUALI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</si>
  <si>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</si>
  <si>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Macro materia</t>
  </si>
  <si>
    <t>Tribunale Ordinario di Agrigento</t>
  </si>
  <si>
    <t>FALLIMENTI</t>
  </si>
  <si>
    <t>TOTALE AREA SIECIC</t>
  </si>
  <si>
    <t>Clearance rate</t>
  </si>
  <si>
    <t>Tribunale Ordinario di Marsala</t>
  </si>
  <si>
    <t>Variazione pendenti</t>
  </si>
  <si>
    <t>Tribunale Ordinario di Brindisi</t>
  </si>
  <si>
    <t>Tribunale Ordinario di Lecce</t>
  </si>
  <si>
    <t>Tribunale Ordinario di Taranto</t>
  </si>
  <si>
    <t>Variazione</t>
  </si>
  <si>
    <t>Iscritti 
2022</t>
  </si>
  <si>
    <t>Definiti 2022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</si>
  <si>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</si>
  <si>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</si>
  <si>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</si>
  <si>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</si>
  <si>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</si>
  <si>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</si>
  <si>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</si>
  <si>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</si>
  <si>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</si>
  <si>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</si>
  <si>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</si>
  <si>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</si>
  <si>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</si>
  <si>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</si>
  <si>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</si>
  <si>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</si>
  <si>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</si>
  <si>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</si>
  <si>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</si>
  <si>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</si>
  <si>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</si>
  <si>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</si>
  <si>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</si>
  <si>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</si>
  <si>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</si>
  <si>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</si>
  <si>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</si>
  <si>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</si>
  <si>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</si>
  <si>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</si>
  <si>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procedure di composizione della crisi da sovraindebitamento: concordato minore, liquidazione controllata, ristrutturazione debiti del consumatore</t>
  </si>
  <si>
    <t>Stratigrafia delle pendenze</t>
  </si>
  <si>
    <t>Totale</t>
  </si>
  <si>
    <t>FALLIMENTARE</t>
  </si>
  <si>
    <t>Totale AREA SIECIC</t>
  </si>
  <si>
    <t>Incidenza percentuale delle classi</t>
  </si>
  <si>
    <t>Iscritti 2023</t>
  </si>
  <si>
    <t>Definiti 2023</t>
  </si>
  <si>
    <t>Fino al 2013</t>
  </si>
  <si>
    <t>Pendenti al 31/12/2021</t>
  </si>
  <si>
    <t>Iscritti
2024</t>
  </si>
  <si>
    <t>Definiti 2024</t>
  </si>
  <si>
    <t>Pendenti al 31/12/2024</t>
  </si>
  <si>
    <t>Pendenti al 31 dicembre 2024</t>
  </si>
  <si>
    <t>Ultimo aggiornamento del sistema di rilevazione avvenuto il 15 febbraio 2025.</t>
  </si>
  <si>
    <t>Fonte:Dipartimento per l'innovazione tecnologica della giustizia - Direzione Generale di Statistica e Analisi Organizzativa</t>
  </si>
  <si>
    <t>Anni 2022 - 31 dicembre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</si>
</sst>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2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2">
    <xf numFmtId="0" fontId="0" fillId="0" borderId="0"/>
    <xf numFmtId="0" fontId="38" fillId="0" borderId="0"/>
    <xf numFmtId="9" fontId="38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0" fontId="10" fillId="0" borderId="0"/>
    <xf numFmtId="9" fontId="47" fillId="0" borderId="0" applyFont="0" applyFill="0" applyBorder="0" applyAlignment="0" applyProtection="0"/>
    <xf numFmtId="0" fontId="9" fillId="0" borderId="0"/>
    <xf numFmtId="0" fontId="48" fillId="0" borderId="0"/>
    <xf numFmtId="0" fontId="8" fillId="0" borderId="0"/>
    <xf numFmtId="9" fontId="4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1" fillId="0" borderId="0"/>
    <xf numFmtId="0" fontId="1" fillId="0" borderId="0"/>
  </cellStyleXfs>
  <cellXfs count="59">
    <xf numFmtId="0" fontId="0" fillId="0" borderId="0" xfId="0"/>
    <xf numFmtId="0" fontId="40" fillId="0" borderId="0" xfId="1" applyFont="1"/>
    <xf numFmtId="0" fontId="41" fillId="0" borderId="0" xfId="1" applyFont="1"/>
    <xf numFmtId="0" fontId="39" fillId="0" borderId="0" xfId="1" applyFont="1"/>
    <xf numFmtId="0" fontId="43" fillId="0" borderId="0" xfId="1" applyFont="1"/>
    <xf numFmtId="0" fontId="43" fillId="0" borderId="1" xfId="1" applyFont="1" applyBorder="1" applyAlignment="1">
      <alignment vertical="center"/>
    </xf>
    <xf numFmtId="0" fontId="41" fillId="0" borderId="1" xfId="1" applyFont="1" applyBorder="1"/>
    <xf numFmtId="3" fontId="41" fillId="0" borderId="1" xfId="1" applyNumberFormat="1" applyFont="1" applyBorder="1"/>
    <xf numFmtId="0" fontId="44" fillId="0" borderId="3" xfId="1" applyFont="1" applyBorder="1"/>
    <xf numFmtId="3" fontId="43" fillId="0" borderId="3" xfId="1" applyNumberFormat="1" applyFont="1" applyBorder="1"/>
    <xf numFmtId="0" fontId="43" fillId="0" borderId="0" xfId="1" applyFont="1" applyAlignment="1">
      <alignment horizontal="left" vertical="center" wrapText="1"/>
    </xf>
    <xf numFmtId="0" fontId="45" fillId="0" borderId="0" xfId="1" applyFont="1"/>
    <xf numFmtId="3" fontId="41" fillId="0" borderId="0" xfId="1" applyNumberFormat="1" applyFont="1"/>
    <xf numFmtId="0" fontId="44" fillId="0" borderId="1" xfId="1" applyFont="1" applyBorder="1"/>
    <xf numFmtId="0" fontId="43" fillId="0" borderId="5" xfId="1" applyFont="1" applyBorder="1" applyAlignment="1">
      <alignment horizontal="right" vertical="center" wrapText="1"/>
    </xf>
    <xf numFmtId="0" fontId="43" fillId="0" borderId="1" xfId="1" applyFont="1" applyBorder="1" applyAlignment="1">
      <alignment vertical="center" wrapText="1"/>
    </xf>
    <xf numFmtId="0" fontId="45" fillId="0" borderId="1" xfId="1" applyFont="1" applyBorder="1" applyAlignment="1">
      <alignment vertical="center"/>
    </xf>
    <xf numFmtId="3" fontId="43" fillId="0" borderId="1" xfId="1" applyNumberFormat="1" applyFont="1" applyBorder="1" applyAlignment="1">
      <alignment horizontal="center" vertical="center"/>
    </xf>
    <xf numFmtId="3" fontId="43" fillId="0" borderId="5" xfId="1" applyNumberFormat="1" applyFont="1" applyBorder="1" applyAlignment="1">
      <alignment horizontal="center" vertical="center"/>
    </xf>
    <xf numFmtId="164" fontId="43" fillId="0" borderId="1" xfId="2" applyNumberFormat="1" applyFont="1" applyBorder="1" applyAlignment="1">
      <alignment horizontal="center" vertical="center"/>
    </xf>
    <xf numFmtId="0" fontId="41" fillId="0" borderId="0" xfId="1" applyFont="1" applyAlignment="1">
      <alignment vertical="center"/>
    </xf>
    <xf numFmtId="0" fontId="43" fillId="0" borderId="0" xfId="1" applyFont="1" applyAlignment="1">
      <alignment vertical="center" wrapText="1"/>
    </xf>
    <xf numFmtId="3" fontId="43" fillId="0" borderId="0" xfId="1" applyNumberFormat="1" applyFont="1" applyAlignment="1">
      <alignment horizontal="center"/>
    </xf>
    <xf numFmtId="164" fontId="43" fillId="0" borderId="0" xfId="2" applyNumberFormat="1" applyFont="1" applyBorder="1" applyAlignment="1">
      <alignment horizontal="center"/>
    </xf>
    <xf numFmtId="0" fontId="43" fillId="0" borderId="1" xfId="0" applyFont="1" applyBorder="1" applyAlignment="1">
      <alignment horizontal="right" vertical="center" wrapText="1"/>
    </xf>
    <xf numFmtId="0" fontId="43" fillId="0" borderId="0" xfId="0" applyFont="1"/>
    <xf numFmtId="0" fontId="41" fillId="0" borderId="0" xfId="0" applyFont="1"/>
    <xf numFmtId="0" fontId="41" fillId="0" borderId="3" xfId="1" applyFont="1" applyBorder="1"/>
    <xf numFmtId="3" fontId="41" fillId="0" borderId="3" xfId="1" applyNumberFormat="1" applyFont="1" applyBorder="1"/>
    <xf numFmtId="0" fontId="12" fillId="0" borderId="0" xfId="55"/>
    <xf numFmtId="0" fontId="39" fillId="0" borderId="0" xfId="55" applyFont="1"/>
    <xf numFmtId="0" fontId="46" fillId="0" borderId="0" xfId="55" applyFont="1"/>
    <xf numFmtId="0" fontId="39" fillId="0" borderId="1" xfId="55" applyFont="1" applyBorder="1"/>
    <xf numFmtId="0" fontId="12" fillId="0" borderId="1" xfId="55" applyBorder="1" applyAlignment="1">
      <alignment vertical="center"/>
    </xf>
    <xf numFmtId="0" fontId="12" fillId="0" borderId="1" xfId="55" applyBorder="1" applyAlignment="1">
      <alignment horizontal="left" vertical="center" wrapText="1"/>
    </xf>
    <xf numFmtId="0" fontId="11" fillId="0" borderId="1" xfId="55" applyFont="1" applyBorder="1" applyAlignment="1">
      <alignment vertical="center" wrapText="1"/>
    </xf>
    <xf numFmtId="0" fontId="43" fillId="0" borderId="1" xfId="0" applyFont="1" applyBorder="1" applyAlignment="1">
      <alignment horizontal="center" vertical="center" wrapText="1"/>
    </xf>
    <xf numFmtId="9" fontId="50" fillId="0" borderId="1" xfId="62" applyFont="1" applyBorder="1"/>
    <xf numFmtId="9" fontId="50" fillId="0" borderId="0" xfId="62" applyFont="1" applyBorder="1"/>
    <xf numFmtId="0" fontId="43" fillId="0" borderId="0" xfId="68" applyFont="1"/>
    <xf numFmtId="0" fontId="12" fillId="0" borderId="0" xfId="55" applyAlignment="1">
      <alignment horizontal="left" vertical="center" wrapText="1"/>
    </xf>
    <xf numFmtId="4" fontId="43" fillId="0" borderId="2" xfId="1" applyNumberFormat="1" applyFont="1" applyBorder="1" applyAlignment="1">
      <alignment horizontal="center" vertical="center"/>
    </xf>
    <xf numFmtId="4" fontId="43" fillId="0" borderId="4" xfId="1" applyNumberFormat="1" applyFont="1" applyBorder="1" applyAlignment="1">
      <alignment horizontal="center" vertical="center"/>
    </xf>
    <xf numFmtId="0" fontId="43" fillId="0" borderId="1" xfId="1" applyFont="1" applyBorder="1" applyAlignment="1">
      <alignment horizontal="left" vertical="center" wrapText="1"/>
    </xf>
    <xf numFmtId="0" fontId="40" fillId="0" borderId="0" xfId="69" applyFont="1"/>
    <xf numFmtId="0" fontId="49" fillId="0" borderId="0" xfId="70" applyFont="1"/>
    <xf numFmtId="0" fontId="39" fillId="0" borderId="0" xfId="69" applyFont="1"/>
    <xf numFmtId="0" fontId="43" fillId="0" borderId="0" xfId="69" applyFont="1"/>
    <xf numFmtId="0" fontId="50" fillId="0" borderId="1" xfId="70" applyFont="1" applyBorder="1" applyAlignment="1">
      <alignment horizontal="center" vertical="center"/>
    </xf>
    <xf numFmtId="0" fontId="50" fillId="0" borderId="1" xfId="70" applyFont="1" applyBorder="1" applyAlignment="1">
      <alignment horizontal="center" vertical="center" wrapText="1"/>
    </xf>
    <xf numFmtId="0" fontId="50" fillId="0" borderId="1" xfId="70" quotePrefix="1" applyFont="1" applyBorder="1" applyAlignment="1">
      <alignment horizontal="center" vertical="center" wrapText="1"/>
    </xf>
    <xf numFmtId="0" fontId="50" fillId="0" borderId="6" xfId="70" applyFont="1" applyBorder="1" applyAlignment="1">
      <alignment horizontal="center" vertical="center" wrapText="1"/>
    </xf>
    <xf numFmtId="0" fontId="49" fillId="0" borderId="1" xfId="70" applyFont="1" applyBorder="1"/>
    <xf numFmtId="3" fontId="49" fillId="0" borderId="1" xfId="70" applyNumberFormat="1" applyFont="1" applyBorder="1"/>
    <xf numFmtId="0" fontId="50" fillId="0" borderId="5" xfId="70" applyFont="1" applyBorder="1" applyAlignment="1">
      <alignment horizontal="center" vertical="center" wrapText="1"/>
    </xf>
    <xf numFmtId="0" fontId="43" fillId="0" borderId="1" xfId="69" applyFont="1" applyBorder="1"/>
    <xf numFmtId="3" fontId="50" fillId="0" borderId="1" xfId="70" applyNumberFormat="1" applyFont="1" applyBorder="1"/>
    <xf numFmtId="0" fontId="50" fillId="0" borderId="3" xfId="70" applyFont="1" applyBorder="1" applyAlignment="1">
      <alignment horizontal="center" vertical="center" wrapText="1"/>
    </xf>
    <xf numFmtId="0" fontId="45" fillId="0" borderId="0" xfId="71" applyFont="1"/>
  </cellXfs>
  <cellStyles count="72">
    <cellStyle name="Normale" xfId="0" builtinId="0"/>
    <cellStyle name="Normale 2" xfId="1" xr:uid="{00000000-0005-0000-0000-000001000000}"/>
    <cellStyle name="Normale 2 2" xfId="3" xr:uid="{00000000-0005-0000-0000-000002000000}"/>
    <cellStyle name="Normale 2 2 10" xfId="21" xr:uid="{00000000-0005-0000-0000-000003000000}"/>
    <cellStyle name="Normale 2 2 11" xfId="23" xr:uid="{00000000-0005-0000-0000-000004000000}"/>
    <cellStyle name="Normale 2 2 12" xfId="26" xr:uid="{00000000-0005-0000-0000-000005000000}"/>
    <cellStyle name="Normale 2 2 13" xfId="29" xr:uid="{00000000-0005-0000-0000-000006000000}"/>
    <cellStyle name="Normale 2 2 13 2" xfId="37" xr:uid="{00000000-0005-0000-0000-000007000000}"/>
    <cellStyle name="Normale 2 2 14" xfId="31" xr:uid="{00000000-0005-0000-0000-000008000000}"/>
    <cellStyle name="Normale 2 2 15" xfId="33" xr:uid="{00000000-0005-0000-0000-000009000000}"/>
    <cellStyle name="Normale 2 2 16" xfId="35" xr:uid="{00000000-0005-0000-0000-00000A000000}"/>
    <cellStyle name="Normale 2 2 17" xfId="38" xr:uid="{00000000-0005-0000-0000-00000B000000}"/>
    <cellStyle name="Normale 2 2 18" xfId="40" xr:uid="{00000000-0005-0000-0000-00000C000000}"/>
    <cellStyle name="Normale 2 2 19" xfId="42" xr:uid="{00000000-0005-0000-0000-00000D000000}"/>
    <cellStyle name="Normale 2 2 2" xfId="5" xr:uid="{00000000-0005-0000-0000-00000E000000}"/>
    <cellStyle name="Normale 2 2 20" xfId="44" xr:uid="{00000000-0005-0000-0000-00000F000000}"/>
    <cellStyle name="Normale 2 2 21" xfId="46" xr:uid="{00000000-0005-0000-0000-000010000000}"/>
    <cellStyle name="Normale 2 2 22" xfId="48" xr:uid="{00000000-0005-0000-0000-000011000000}"/>
    <cellStyle name="Normale 2 2 23" xfId="50" xr:uid="{00000000-0005-0000-0000-000012000000}"/>
    <cellStyle name="Normale 2 2 24" xfId="52" xr:uid="{00000000-0005-0000-0000-000013000000}"/>
    <cellStyle name="Normale 2 2 25" xfId="54" xr:uid="{00000000-0005-0000-0000-000014000000}"/>
    <cellStyle name="Normale 2 2 26" xfId="55" xr:uid="{00000000-0005-0000-0000-000015000000}"/>
    <cellStyle name="Normale 2 2 27" xfId="57" xr:uid="{00000000-0005-0000-0000-000016000000}"/>
    <cellStyle name="Normale 2 2 28" xfId="59" xr:uid="{00000000-0005-0000-0000-000017000000}"/>
    <cellStyle name="Normale 2 2 29" xfId="61" xr:uid="{00000000-0005-0000-0000-000018000000}"/>
    <cellStyle name="Normale 2 2 3" xfId="7" xr:uid="{00000000-0005-0000-0000-000019000000}"/>
    <cellStyle name="Normale 2 2 30" xfId="63" xr:uid="{00000000-0005-0000-0000-00001A000000}"/>
    <cellStyle name="Normale 2 2 30 2" xfId="71" xr:uid="{A0FD6A7B-6728-4BDB-9690-FFA196135B28}"/>
    <cellStyle name="Normale 2 2 31" xfId="64" xr:uid="{00000000-0005-0000-0000-00001B000000}"/>
    <cellStyle name="Normale 2 2 32" xfId="65" xr:uid="{00000000-0005-0000-0000-00001C000000}"/>
    <cellStyle name="Normale 2 2 33" xfId="66" xr:uid="{0E063B07-5DD6-4A83-8465-7436342E04A5}"/>
    <cellStyle name="Normale 2 2 34" xfId="67" xr:uid="{1A1B1D0E-FF0D-4BF2-BF1D-339B45CF1526}"/>
    <cellStyle name="Normale 2 2 35" xfId="68" xr:uid="{A4D6EB32-763A-440B-83EF-97EB87F6D312}"/>
    <cellStyle name="Normale 2 2 36" xfId="69" xr:uid="{B1DDB39E-665B-4C8B-9D6C-510F1369C390}"/>
    <cellStyle name="Normale 2 2 4" xfId="9" xr:uid="{00000000-0005-0000-0000-00001D000000}"/>
    <cellStyle name="Normale 2 2 5" xfId="11" xr:uid="{00000000-0005-0000-0000-00001E000000}"/>
    <cellStyle name="Normale 2 2 6" xfId="13" xr:uid="{00000000-0005-0000-0000-00001F000000}"/>
    <cellStyle name="Normale 2 2 7" xfId="15" xr:uid="{00000000-0005-0000-0000-000020000000}"/>
    <cellStyle name="Normale 2 2 8" xfId="17" xr:uid="{00000000-0005-0000-0000-000021000000}"/>
    <cellStyle name="Normale 2 2 9" xfId="19" xr:uid="{00000000-0005-0000-0000-000022000000}"/>
    <cellStyle name="Normale 2 2 9 2" xfId="24" xr:uid="{00000000-0005-0000-0000-000023000000}"/>
    <cellStyle name="Normale 2 2 9 3" xfId="27" xr:uid="{00000000-0005-0000-0000-000024000000}"/>
    <cellStyle name="Normale 3" xfId="60" xr:uid="{00000000-0005-0000-0000-000025000000}"/>
    <cellStyle name="Normale 4" xfId="70" xr:uid="{D0A03453-E21F-4519-9A8A-BB1166E6678D}"/>
    <cellStyle name="Percentuale" xfId="62" builtinId="5"/>
    <cellStyle name="Percentuale 2" xfId="2" xr:uid="{00000000-0005-0000-0000-000027000000}"/>
    <cellStyle name="Percentuale 2 2" xfId="4" xr:uid="{00000000-0005-0000-0000-000028000000}"/>
    <cellStyle name="Percentuale 2 2 10" xfId="22" xr:uid="{00000000-0005-0000-0000-000029000000}"/>
    <cellStyle name="Percentuale 2 2 11" xfId="25" xr:uid="{00000000-0005-0000-0000-00002A000000}"/>
    <cellStyle name="Percentuale 2 2 12" xfId="28" xr:uid="{00000000-0005-0000-0000-00002B000000}"/>
    <cellStyle name="Percentuale 2 2 13" xfId="30" xr:uid="{00000000-0005-0000-0000-00002C000000}"/>
    <cellStyle name="Percentuale 2 2 14" xfId="32" xr:uid="{00000000-0005-0000-0000-00002D000000}"/>
    <cellStyle name="Percentuale 2 2 15" xfId="34" xr:uid="{00000000-0005-0000-0000-00002E000000}"/>
    <cellStyle name="Percentuale 2 2 16" xfId="36" xr:uid="{00000000-0005-0000-0000-00002F000000}"/>
    <cellStyle name="Percentuale 2 2 17" xfId="39" xr:uid="{00000000-0005-0000-0000-000030000000}"/>
    <cellStyle name="Percentuale 2 2 18" xfId="41" xr:uid="{00000000-0005-0000-0000-000031000000}"/>
    <cellStyle name="Percentuale 2 2 19" xfId="43" xr:uid="{00000000-0005-0000-0000-000032000000}"/>
    <cellStyle name="Percentuale 2 2 2" xfId="6" xr:uid="{00000000-0005-0000-0000-000033000000}"/>
    <cellStyle name="Percentuale 2 2 20" xfId="45" xr:uid="{00000000-0005-0000-0000-000034000000}"/>
    <cellStyle name="Percentuale 2 2 21" xfId="47" xr:uid="{00000000-0005-0000-0000-000035000000}"/>
    <cellStyle name="Percentuale 2 2 22" xfId="49" xr:uid="{00000000-0005-0000-0000-000036000000}"/>
    <cellStyle name="Percentuale 2 2 23" xfId="51" xr:uid="{00000000-0005-0000-0000-000037000000}"/>
    <cellStyle name="Percentuale 2 2 24" xfId="53" xr:uid="{00000000-0005-0000-0000-000038000000}"/>
    <cellStyle name="Percentuale 2 2 3" xfId="8" xr:uid="{00000000-0005-0000-0000-000039000000}"/>
    <cellStyle name="Percentuale 2 2 4" xfId="10" xr:uid="{00000000-0005-0000-0000-00003A000000}"/>
    <cellStyle name="Percentuale 2 2 5" xfId="12" xr:uid="{00000000-0005-0000-0000-00003B000000}"/>
    <cellStyle name="Percentuale 2 2 6" xfId="14" xr:uid="{00000000-0005-0000-0000-00003C000000}"/>
    <cellStyle name="Percentuale 2 2 7" xfId="16" xr:uid="{00000000-0005-0000-0000-00003D000000}"/>
    <cellStyle name="Percentuale 2 2 8" xfId="18" xr:uid="{00000000-0005-0000-0000-00003E000000}"/>
    <cellStyle name="Percentuale 2 2 9" xfId="20" xr:uid="{00000000-0005-0000-0000-00003F000000}"/>
    <cellStyle name="Percentuale 3" xfId="56" xr:uid="{00000000-0005-0000-0000-000040000000}"/>
    <cellStyle name="Percentuale 4" xfId="58" xr:uid="{00000000-0005-0000-0000-00004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B22" sqref="B22"/>
    </sheetView>
  </sheetViews>
  <sheetFormatPr defaultColWidth="9.140625" defaultRowHeight="15" x14ac:dyDescent="0.25"/>
  <cols>
    <col min="1" max="1" width="51.7109375" style="29" customWidth="1"/>
    <col min="2" max="2" width="71" style="29" customWidth="1"/>
    <col min="3" max="16384" width="9.140625" style="29"/>
  </cols>
  <sheetData>
    <row r="1" spans="1:2" x14ac:dyDescent="0.25">
      <c r="A1" s="31" t="s">
        <v>27</v>
      </c>
    </row>
    <row r="2" spans="1:2" x14ac:dyDescent="0.25">
      <c r="A2" s="29" t="s">
        <v>28</v>
      </c>
      <c r="B2" s="29" t="s">
        <v>29</v>
      </c>
    </row>
    <row r="3" spans="1:2" x14ac:dyDescent="0.25">
      <c r="A3" s="29" t="s">
        <v>30</v>
      </c>
      <c r="B3" s="29" t="s">
        <v>31</v>
      </c>
    </row>
    <row r="4" spans="1:2" x14ac:dyDescent="0.25">
      <c r="A4" s="29" t="s">
        <v>32</v>
      </c>
      <c r="B4" s="29" t="s">
        <v>33</v>
      </c>
    </row>
    <row r="5" spans="1:2" x14ac:dyDescent="0.25">
      <c r="A5" s="29" t="s">
        <v>2</v>
      </c>
      <c r="B5" s="29" t="s">
        <v>34</v>
      </c>
    </row>
    <row r="6" spans="1:2" x14ac:dyDescent="0.25">
      <c r="A6" s="29" t="s">
        <v>35</v>
      </c>
      <c r="B6" s="29" t="s">
        <v>36</v>
      </c>
    </row>
    <row r="7" spans="1:2" x14ac:dyDescent="0.25">
      <c r="A7" s="29" t="s">
        <v>37</v>
      </c>
      <c r="B7" s="29" t="s">
        <v>38</v>
      </c>
    </row>
    <row r="8" spans="1:2" x14ac:dyDescent="0.25">
      <c r="A8" s="29" t="s">
        <v>39</v>
      </c>
      <c r="B8" s="29" t="s">
        <v>40</v>
      </c>
    </row>
    <row r="9" spans="1:2" x14ac:dyDescent="0.25">
      <c r="A9" s="29" t="s">
        <v>41</v>
      </c>
      <c r="B9" s="29" t="s">
        <v>42</v>
      </c>
    </row>
    <row r="11" spans="1:2" x14ac:dyDescent="0.25">
      <c r="A11" s="30" t="s">
        <v>43</v>
      </c>
    </row>
    <row r="12" spans="1:2" x14ac:dyDescent="0.25">
      <c r="A12" s="40" t="s">
        <v>44</v>
      </c>
      <c r="B12" s="40"/>
    </row>
    <row r="13" spans="1:2" x14ac:dyDescent="0.25">
      <c r="A13" s="40"/>
      <c r="B13" s="40"/>
    </row>
    <row r="14" spans="1:2" x14ac:dyDescent="0.25">
      <c r="A14" s="29" t="s">
        <v>45</v>
      </c>
    </row>
    <row r="16" spans="1:2" x14ac:dyDescent="0.25">
      <c r="A16" s="32" t="s">
        <v>46</v>
      </c>
      <c r="B16" s="32" t="s">
        <v>47</v>
      </c>
    </row>
    <row r="17" spans="1:2" ht="17.25" customHeight="1" x14ac:dyDescent="0.25">
      <c r="A17" s="33" t="s">
        <v>21</v>
      </c>
      <c r="B17" s="33" t="s">
        <v>48</v>
      </c>
    </row>
    <row r="18" spans="1:2" ht="30" x14ac:dyDescent="0.25">
      <c r="A18" s="33" t="s">
        <v>22</v>
      </c>
      <c r="B18" s="35" t="s">
        <v>51</v>
      </c>
    </row>
    <row r="19" spans="1:2" ht="45" x14ac:dyDescent="0.25">
      <c r="A19" s="33" t="s">
        <v>23</v>
      </c>
      <c r="B19" s="34" t="s">
        <v>49</v>
      </c>
    </row>
    <row r="20" spans="1:2" x14ac:dyDescent="0.25">
      <c r="A20" s="33" t="s">
        <v>24</v>
      </c>
      <c r="B20" s="33" t="s">
        <v>50</v>
      </c>
    </row>
    <row r="21" spans="1:2" ht="30" x14ac:dyDescent="0.25">
      <c r="A21" s="33" t="s">
        <v>25</v>
      </c>
      <c r="B21" s="35" t="s">
        <v>51</v>
      </c>
    </row>
    <row r="22" spans="1:2" ht="45" x14ac:dyDescent="0.25">
      <c r="A22" s="33" t="s">
        <v>26</v>
      </c>
      <c r="B22" s="34" t="s">
        <v>49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3"/>
  <sheetViews>
    <sheetView showGridLines="0" zoomScale="80" zoomScaleNormal="80" workbookViewId="0">
      <selection activeCell="M22" sqref="M22"/>
    </sheetView>
  </sheetViews>
  <sheetFormatPr defaultColWidth="9.140625" defaultRowHeight="12.75" x14ac:dyDescent="0.2"/>
  <cols>
    <col min="1" max="1" width="19.42578125" style="4" customWidth="1"/>
    <col min="2" max="2" width="44" style="2" bestFit="1" customWidth="1"/>
    <col min="3" max="3" width="9.140625" style="2"/>
    <col min="4" max="4" width="9.140625" style="2" customWidth="1"/>
    <col min="5" max="5" width="8.140625" style="2" customWidth="1"/>
    <col min="6" max="6" width="7.7109375" style="2" customWidth="1"/>
    <col min="7" max="7" width="9.140625" style="2"/>
    <col min="8" max="8" width="9.140625" style="2" customWidth="1"/>
    <col min="9" max="12" width="9.140625" style="2"/>
    <col min="13" max="13" width="44.85546875" style="2" bestFit="1" customWidth="1"/>
    <col min="14" max="14" width="41.85546875" style="2" bestFit="1" customWidth="1"/>
    <col min="15" max="16384" width="9.140625" style="2"/>
  </cols>
  <sheetData>
    <row r="1" spans="1:8" ht="15.75" x14ac:dyDescent="0.25">
      <c r="A1" s="1" t="s">
        <v>0</v>
      </c>
    </row>
    <row r="2" spans="1:8" ht="15" x14ac:dyDescent="0.25">
      <c r="A2" s="3" t="s">
        <v>7</v>
      </c>
    </row>
    <row r="3" spans="1:8" x14ac:dyDescent="0.2">
      <c r="A3" s="4" t="s">
        <v>1</v>
      </c>
    </row>
    <row r="4" spans="1:8" x14ac:dyDescent="0.2">
      <c r="A4" s="25" t="s">
        <v>67</v>
      </c>
      <c r="G4" s="26"/>
      <c r="H4" s="26"/>
    </row>
    <row r="5" spans="1:8" x14ac:dyDescent="0.2">
      <c r="G5" s="26"/>
      <c r="H5" s="26"/>
    </row>
    <row r="6" spans="1:8" ht="25.5" x14ac:dyDescent="0.2">
      <c r="A6" s="5" t="s">
        <v>2</v>
      </c>
      <c r="B6" s="5" t="s">
        <v>8</v>
      </c>
      <c r="C6" s="24" t="s">
        <v>19</v>
      </c>
      <c r="D6" s="24" t="s">
        <v>20</v>
      </c>
      <c r="E6" s="24" t="s">
        <v>57</v>
      </c>
      <c r="F6" s="24" t="s">
        <v>58</v>
      </c>
      <c r="G6" s="24" t="s">
        <v>61</v>
      </c>
      <c r="H6" s="24" t="s">
        <v>62</v>
      </c>
    </row>
    <row r="7" spans="1:8" x14ac:dyDescent="0.2">
      <c r="A7" s="43" t="s">
        <v>15</v>
      </c>
      <c r="B7" s="6" t="s">
        <v>3</v>
      </c>
      <c r="C7" s="7">
        <v>1243</v>
      </c>
      <c r="D7" s="7">
        <v>1642</v>
      </c>
      <c r="E7" s="7">
        <v>1250</v>
      </c>
      <c r="F7" s="7">
        <v>2065</v>
      </c>
      <c r="G7" s="7">
        <v>1492</v>
      </c>
      <c r="H7" s="7">
        <v>1569</v>
      </c>
    </row>
    <row r="8" spans="1:8" x14ac:dyDescent="0.2">
      <c r="A8" s="43" t="s">
        <v>9</v>
      </c>
      <c r="B8" s="6" t="s">
        <v>4</v>
      </c>
      <c r="C8" s="7">
        <v>169</v>
      </c>
      <c r="D8" s="7">
        <v>303</v>
      </c>
      <c r="E8" s="7">
        <v>232</v>
      </c>
      <c r="F8" s="7">
        <v>310</v>
      </c>
      <c r="G8" s="7">
        <v>196</v>
      </c>
      <c r="H8" s="7">
        <v>410</v>
      </c>
    </row>
    <row r="9" spans="1:8" x14ac:dyDescent="0.2">
      <c r="A9" s="43" t="s">
        <v>9</v>
      </c>
      <c r="B9" s="6" t="s">
        <v>5</v>
      </c>
      <c r="C9" s="7">
        <v>50</v>
      </c>
      <c r="D9" s="7">
        <v>76</v>
      </c>
      <c r="E9" s="7">
        <v>0</v>
      </c>
      <c r="F9" s="7">
        <v>10</v>
      </c>
      <c r="G9" s="7">
        <v>0</v>
      </c>
      <c r="H9" s="7">
        <v>2</v>
      </c>
    </row>
    <row r="10" spans="1:8" x14ac:dyDescent="0.2">
      <c r="A10" s="43" t="s">
        <v>9</v>
      </c>
      <c r="B10" s="6" t="s">
        <v>10</v>
      </c>
      <c r="C10" s="7">
        <v>22</v>
      </c>
      <c r="D10" s="7">
        <v>56</v>
      </c>
      <c r="E10" s="7">
        <v>1</v>
      </c>
      <c r="F10" s="7">
        <v>54</v>
      </c>
      <c r="G10" s="7">
        <v>0</v>
      </c>
      <c r="H10" s="7">
        <v>53</v>
      </c>
    </row>
    <row r="11" spans="1:8" x14ac:dyDescent="0.2">
      <c r="A11" s="43" t="s">
        <v>9</v>
      </c>
      <c r="B11" s="6" t="s">
        <v>6</v>
      </c>
      <c r="C11" s="7">
        <v>6</v>
      </c>
      <c r="D11" s="7">
        <v>3</v>
      </c>
      <c r="E11" s="7">
        <v>0</v>
      </c>
      <c r="F11" s="7">
        <v>8</v>
      </c>
      <c r="G11" s="7">
        <v>1</v>
      </c>
      <c r="H11" s="7">
        <v>4</v>
      </c>
    </row>
    <row r="12" spans="1:8" x14ac:dyDescent="0.2">
      <c r="A12" s="43"/>
      <c r="B12" s="27" t="s">
        <v>21</v>
      </c>
      <c r="C12" s="28">
        <v>23</v>
      </c>
      <c r="D12" s="28">
        <v>0</v>
      </c>
      <c r="E12" s="28">
        <v>64</v>
      </c>
      <c r="F12" s="28">
        <v>63</v>
      </c>
      <c r="G12" s="28">
        <v>73</v>
      </c>
      <c r="H12" s="28">
        <v>57</v>
      </c>
    </row>
    <row r="13" spans="1:8" x14ac:dyDescent="0.2">
      <c r="A13" s="43"/>
      <c r="B13" s="27" t="s">
        <v>22</v>
      </c>
      <c r="C13" s="28">
        <v>17</v>
      </c>
      <c r="D13" s="28">
        <v>5</v>
      </c>
      <c r="E13" s="28">
        <v>69</v>
      </c>
      <c r="F13" s="28">
        <v>19</v>
      </c>
      <c r="G13" s="28">
        <v>98</v>
      </c>
      <c r="H13" s="28">
        <v>44</v>
      </c>
    </row>
    <row r="14" spans="1:8" x14ac:dyDescent="0.2">
      <c r="A14" s="43"/>
      <c r="B14" s="27" t="s">
        <v>23</v>
      </c>
      <c r="C14" s="28">
        <v>2</v>
      </c>
      <c r="D14" s="28">
        <v>1</v>
      </c>
      <c r="E14" s="28">
        <v>8</v>
      </c>
      <c r="F14" s="28">
        <v>1</v>
      </c>
      <c r="G14" s="28">
        <v>15</v>
      </c>
      <c r="H14" s="28">
        <v>9</v>
      </c>
    </row>
    <row r="15" spans="1:8" x14ac:dyDescent="0.2">
      <c r="A15" s="43"/>
      <c r="B15" s="27" t="s">
        <v>24</v>
      </c>
      <c r="C15" s="28"/>
      <c r="D15" s="28"/>
      <c r="E15" s="28">
        <v>14</v>
      </c>
      <c r="F15" s="28">
        <v>1</v>
      </c>
      <c r="G15" s="28">
        <v>18</v>
      </c>
      <c r="H15" s="28">
        <v>3</v>
      </c>
    </row>
    <row r="16" spans="1:8" x14ac:dyDescent="0.2">
      <c r="A16" s="43"/>
      <c r="B16" s="27" t="s">
        <v>25</v>
      </c>
      <c r="C16" s="28">
        <v>3</v>
      </c>
      <c r="D16" s="28">
        <v>0</v>
      </c>
      <c r="E16" s="28">
        <v>18</v>
      </c>
      <c r="F16" s="28">
        <v>0</v>
      </c>
      <c r="G16" s="28">
        <v>39</v>
      </c>
      <c r="H16" s="28">
        <v>0</v>
      </c>
    </row>
    <row r="17" spans="1:8" x14ac:dyDescent="0.2">
      <c r="A17" s="43"/>
      <c r="B17" s="27" t="s">
        <v>26</v>
      </c>
      <c r="C17" s="28"/>
      <c r="D17" s="28"/>
      <c r="E17" s="28">
        <v>5</v>
      </c>
      <c r="F17" s="28">
        <v>1</v>
      </c>
      <c r="G17" s="28">
        <v>2</v>
      </c>
      <c r="H17" s="28">
        <v>1</v>
      </c>
    </row>
    <row r="18" spans="1:8" x14ac:dyDescent="0.2">
      <c r="A18" s="43"/>
      <c r="B18" s="8" t="s">
        <v>11</v>
      </c>
      <c r="C18" s="9">
        <f>SUM(C7:C16)</f>
        <v>1535</v>
      </c>
      <c r="D18" s="9">
        <f>SUM(D7:D16)</f>
        <v>2086</v>
      </c>
      <c r="E18" s="9">
        <f>SUM(E7:E17)</f>
        <v>1661</v>
      </c>
      <c r="F18" s="9">
        <f>SUM(F7:F17)</f>
        <v>2532</v>
      </c>
      <c r="G18" s="9">
        <f>SUM(G7:G17)</f>
        <v>1934</v>
      </c>
      <c r="H18" s="9">
        <f>SUM(H7:H17)</f>
        <v>2152</v>
      </c>
    </row>
    <row r="19" spans="1:8" ht="7.15" customHeight="1" x14ac:dyDescent="0.2">
      <c r="A19" s="10"/>
      <c r="B19" s="11"/>
      <c r="C19" s="12"/>
      <c r="D19" s="12"/>
      <c r="E19" s="12"/>
      <c r="F19" s="12"/>
      <c r="G19" s="12"/>
      <c r="H19" s="12"/>
    </row>
    <row r="20" spans="1:8" ht="13.5" customHeight="1" x14ac:dyDescent="0.2">
      <c r="A20" s="10"/>
      <c r="B20" s="13" t="s">
        <v>12</v>
      </c>
      <c r="C20" s="41">
        <f>D18/C18</f>
        <v>1.358957654723127</v>
      </c>
      <c r="D20" s="42"/>
      <c r="E20" s="41">
        <f>F18/E18</f>
        <v>1.5243829018663455</v>
      </c>
      <c r="F20" s="42"/>
      <c r="G20" s="41">
        <f>H18/G18</f>
        <v>1.1127197518097207</v>
      </c>
      <c r="H20" s="42"/>
    </row>
    <row r="21" spans="1:8" x14ac:dyDescent="0.2">
      <c r="C21" s="12"/>
      <c r="D21" s="12"/>
      <c r="E21" s="12"/>
      <c r="F21" s="12"/>
      <c r="G21" s="12"/>
      <c r="H21" s="12"/>
    </row>
    <row r="22" spans="1:8" x14ac:dyDescent="0.2">
      <c r="A22" s="43" t="s">
        <v>16</v>
      </c>
      <c r="B22" s="6" t="s">
        <v>3</v>
      </c>
      <c r="C22" s="7">
        <v>2450</v>
      </c>
      <c r="D22" s="7">
        <v>2417</v>
      </c>
      <c r="E22" s="7">
        <v>2218</v>
      </c>
      <c r="F22" s="7">
        <v>2405</v>
      </c>
      <c r="G22" s="7">
        <v>2471</v>
      </c>
      <c r="H22" s="7">
        <v>2212</v>
      </c>
    </row>
    <row r="23" spans="1:8" x14ac:dyDescent="0.2">
      <c r="A23" s="43" t="s">
        <v>13</v>
      </c>
      <c r="B23" s="6" t="s">
        <v>4</v>
      </c>
      <c r="C23" s="7">
        <v>410</v>
      </c>
      <c r="D23" s="7">
        <v>686</v>
      </c>
      <c r="E23" s="7">
        <v>456</v>
      </c>
      <c r="F23" s="7">
        <v>779</v>
      </c>
      <c r="G23" s="7">
        <v>378</v>
      </c>
      <c r="H23" s="7">
        <v>658</v>
      </c>
    </row>
    <row r="24" spans="1:8" x14ac:dyDescent="0.2">
      <c r="A24" s="43" t="s">
        <v>13</v>
      </c>
      <c r="B24" s="6" t="s">
        <v>5</v>
      </c>
      <c r="C24" s="7">
        <v>148</v>
      </c>
      <c r="D24" s="7">
        <v>197</v>
      </c>
      <c r="E24" s="7">
        <v>0</v>
      </c>
      <c r="F24" s="7">
        <v>15</v>
      </c>
      <c r="G24" s="7">
        <v>1</v>
      </c>
      <c r="H24" s="7">
        <v>11</v>
      </c>
    </row>
    <row r="25" spans="1:8" x14ac:dyDescent="0.2">
      <c r="A25" s="43" t="s">
        <v>13</v>
      </c>
      <c r="B25" s="6" t="s">
        <v>10</v>
      </c>
      <c r="C25" s="7">
        <v>46</v>
      </c>
      <c r="D25" s="7">
        <v>68</v>
      </c>
      <c r="E25" s="7">
        <v>4</v>
      </c>
      <c r="F25" s="7">
        <v>74</v>
      </c>
      <c r="G25" s="7">
        <v>2</v>
      </c>
      <c r="H25" s="7">
        <v>80</v>
      </c>
    </row>
    <row r="26" spans="1:8" x14ac:dyDescent="0.2">
      <c r="A26" s="43" t="s">
        <v>13</v>
      </c>
      <c r="B26" s="6" t="s">
        <v>6</v>
      </c>
      <c r="C26" s="7">
        <v>12</v>
      </c>
      <c r="D26" s="7">
        <v>20</v>
      </c>
      <c r="E26" s="7">
        <v>1</v>
      </c>
      <c r="F26" s="7">
        <v>5</v>
      </c>
      <c r="G26" s="7">
        <v>0</v>
      </c>
      <c r="H26" s="7">
        <v>7</v>
      </c>
    </row>
    <row r="27" spans="1:8" x14ac:dyDescent="0.2">
      <c r="A27" s="43"/>
      <c r="B27" s="27" t="s">
        <v>21</v>
      </c>
      <c r="C27" s="28">
        <v>44</v>
      </c>
      <c r="D27" s="28">
        <v>7</v>
      </c>
      <c r="E27" s="28">
        <v>129</v>
      </c>
      <c r="F27" s="28">
        <v>97</v>
      </c>
      <c r="G27" s="28">
        <v>177</v>
      </c>
      <c r="H27" s="28">
        <v>157</v>
      </c>
    </row>
    <row r="28" spans="1:8" x14ac:dyDescent="0.2">
      <c r="A28" s="43"/>
      <c r="B28" s="27" t="s">
        <v>22</v>
      </c>
      <c r="C28" s="28">
        <v>39</v>
      </c>
      <c r="D28" s="28">
        <v>13</v>
      </c>
      <c r="E28" s="28">
        <v>101</v>
      </c>
      <c r="F28" s="28">
        <v>72</v>
      </c>
      <c r="G28" s="28">
        <v>105</v>
      </c>
      <c r="H28" s="28">
        <v>98</v>
      </c>
    </row>
    <row r="29" spans="1:8" x14ac:dyDescent="0.2">
      <c r="A29" s="43"/>
      <c r="B29" s="27" t="s">
        <v>23</v>
      </c>
      <c r="C29" s="28">
        <v>10</v>
      </c>
      <c r="D29" s="28">
        <v>5</v>
      </c>
      <c r="E29" s="28">
        <v>10</v>
      </c>
      <c r="F29" s="28">
        <v>4</v>
      </c>
      <c r="G29" s="28">
        <v>19</v>
      </c>
      <c r="H29" s="28">
        <v>12</v>
      </c>
    </row>
    <row r="30" spans="1:8" x14ac:dyDescent="0.2">
      <c r="A30" s="43"/>
      <c r="B30" s="27" t="s">
        <v>24</v>
      </c>
      <c r="C30" s="28">
        <v>1</v>
      </c>
      <c r="D30" s="28">
        <v>0</v>
      </c>
      <c r="E30" s="28">
        <v>35</v>
      </c>
      <c r="F30" s="28">
        <v>0</v>
      </c>
      <c r="G30" s="28">
        <v>55</v>
      </c>
      <c r="H30" s="28">
        <v>8</v>
      </c>
    </row>
    <row r="31" spans="1:8" x14ac:dyDescent="0.2">
      <c r="A31" s="43"/>
      <c r="B31" s="27" t="s">
        <v>25</v>
      </c>
      <c r="C31" s="28">
        <v>17</v>
      </c>
      <c r="D31" s="28">
        <v>0</v>
      </c>
      <c r="E31" s="28">
        <v>56</v>
      </c>
      <c r="F31" s="28">
        <v>2</v>
      </c>
      <c r="G31" s="28">
        <v>84</v>
      </c>
      <c r="H31" s="28">
        <v>3</v>
      </c>
    </row>
    <row r="32" spans="1:8" x14ac:dyDescent="0.2">
      <c r="A32" s="43"/>
      <c r="B32" s="27" t="s">
        <v>26</v>
      </c>
      <c r="C32" s="28">
        <v>2</v>
      </c>
      <c r="D32" s="28">
        <v>0</v>
      </c>
      <c r="E32" s="28">
        <v>3</v>
      </c>
      <c r="F32" s="28">
        <v>2</v>
      </c>
      <c r="G32" s="28">
        <v>13</v>
      </c>
      <c r="H32" s="28">
        <v>3</v>
      </c>
    </row>
    <row r="33" spans="1:8" x14ac:dyDescent="0.2">
      <c r="A33" s="43"/>
      <c r="B33" s="8" t="s">
        <v>11</v>
      </c>
      <c r="C33" s="9">
        <f>SUM(C22:C32)</f>
        <v>3179</v>
      </c>
      <c r="D33" s="9">
        <f>SUM(D22:D32)</f>
        <v>3413</v>
      </c>
      <c r="E33" s="9">
        <f>SUM(E22:E32)</f>
        <v>3013</v>
      </c>
      <c r="F33" s="9">
        <f>SUM(F22:F32)</f>
        <v>3455</v>
      </c>
      <c r="G33" s="9">
        <f t="shared" ref="G33:H33" si="0">SUM(G22:G32)</f>
        <v>3305</v>
      </c>
      <c r="H33" s="9">
        <f t="shared" si="0"/>
        <v>3249</v>
      </c>
    </row>
    <row r="34" spans="1:8" ht="7.15" customHeight="1" x14ac:dyDescent="0.2">
      <c r="A34" s="10"/>
      <c r="B34" s="11"/>
      <c r="C34" s="12"/>
      <c r="D34" s="12"/>
      <c r="E34" s="12"/>
      <c r="F34" s="12"/>
      <c r="G34" s="12"/>
      <c r="H34" s="12"/>
    </row>
    <row r="35" spans="1:8" x14ac:dyDescent="0.2">
      <c r="A35" s="10"/>
      <c r="B35" s="13" t="s">
        <v>12</v>
      </c>
      <c r="C35" s="41">
        <f>D33/C33</f>
        <v>1.0736080528468073</v>
      </c>
      <c r="D35" s="42"/>
      <c r="E35" s="41">
        <f>F33/E33</f>
        <v>1.1466976435446399</v>
      </c>
      <c r="F35" s="42"/>
      <c r="G35" s="41">
        <f>H33/G33</f>
        <v>0.98305597579425108</v>
      </c>
      <c r="H35" s="42"/>
    </row>
    <row r="36" spans="1:8" x14ac:dyDescent="0.2">
      <c r="C36" s="12"/>
      <c r="D36" s="12"/>
      <c r="E36" s="12"/>
      <c r="F36" s="12"/>
      <c r="G36" s="12"/>
      <c r="H36" s="12"/>
    </row>
    <row r="37" spans="1:8" x14ac:dyDescent="0.2">
      <c r="A37" s="43" t="s">
        <v>17</v>
      </c>
      <c r="B37" s="6" t="s">
        <v>3</v>
      </c>
      <c r="C37" s="7">
        <v>2934</v>
      </c>
      <c r="D37" s="7">
        <v>3132</v>
      </c>
      <c r="E37" s="7">
        <v>2630</v>
      </c>
      <c r="F37" s="7">
        <v>3102</v>
      </c>
      <c r="G37" s="7">
        <v>2960</v>
      </c>
      <c r="H37" s="7">
        <v>2722</v>
      </c>
    </row>
    <row r="38" spans="1:8" x14ac:dyDescent="0.2">
      <c r="A38" s="43"/>
      <c r="B38" s="6" t="s">
        <v>4</v>
      </c>
      <c r="C38" s="7">
        <v>331</v>
      </c>
      <c r="D38" s="7">
        <v>857</v>
      </c>
      <c r="E38" s="7">
        <v>466</v>
      </c>
      <c r="F38" s="7">
        <v>790</v>
      </c>
      <c r="G38" s="7">
        <v>363</v>
      </c>
      <c r="H38" s="7">
        <v>639</v>
      </c>
    </row>
    <row r="39" spans="1:8" x14ac:dyDescent="0.2">
      <c r="A39" s="43"/>
      <c r="B39" s="6" t="s">
        <v>5</v>
      </c>
      <c r="C39" s="7">
        <v>119</v>
      </c>
      <c r="D39" s="7">
        <v>161</v>
      </c>
      <c r="E39" s="7">
        <v>1</v>
      </c>
      <c r="F39" s="7">
        <v>19</v>
      </c>
      <c r="G39" s="7">
        <v>0</v>
      </c>
      <c r="H39" s="7">
        <v>1</v>
      </c>
    </row>
    <row r="40" spans="1:8" x14ac:dyDescent="0.2">
      <c r="A40" s="43"/>
      <c r="B40" s="6" t="s">
        <v>10</v>
      </c>
      <c r="C40" s="7">
        <v>31</v>
      </c>
      <c r="D40" s="7">
        <v>100</v>
      </c>
      <c r="E40" s="7">
        <v>11</v>
      </c>
      <c r="F40" s="7">
        <v>107</v>
      </c>
      <c r="G40" s="7">
        <v>1</v>
      </c>
      <c r="H40" s="7">
        <v>95</v>
      </c>
    </row>
    <row r="41" spans="1:8" x14ac:dyDescent="0.2">
      <c r="A41" s="43"/>
      <c r="B41" s="6" t="s">
        <v>6</v>
      </c>
      <c r="C41" s="7">
        <v>12</v>
      </c>
      <c r="D41" s="7">
        <v>12</v>
      </c>
      <c r="E41" s="7">
        <v>0</v>
      </c>
      <c r="F41" s="7">
        <v>6</v>
      </c>
      <c r="G41" s="7">
        <v>0</v>
      </c>
      <c r="H41" s="7">
        <v>4</v>
      </c>
    </row>
    <row r="42" spans="1:8" x14ac:dyDescent="0.2">
      <c r="A42" s="43"/>
      <c r="B42" s="27" t="s">
        <v>21</v>
      </c>
      <c r="C42" s="28">
        <v>43</v>
      </c>
      <c r="D42" s="28">
        <v>7</v>
      </c>
      <c r="E42" s="28">
        <v>159</v>
      </c>
      <c r="F42" s="28">
        <v>121</v>
      </c>
      <c r="G42" s="28">
        <v>150</v>
      </c>
      <c r="H42" s="28">
        <v>181</v>
      </c>
    </row>
    <row r="43" spans="1:8" x14ac:dyDescent="0.2">
      <c r="A43" s="43"/>
      <c r="B43" s="27" t="s">
        <v>22</v>
      </c>
      <c r="C43" s="28">
        <v>18</v>
      </c>
      <c r="D43" s="28">
        <v>7</v>
      </c>
      <c r="E43" s="28">
        <v>42</v>
      </c>
      <c r="F43" s="28">
        <v>30</v>
      </c>
      <c r="G43" s="28">
        <v>58</v>
      </c>
      <c r="H43" s="28">
        <v>58</v>
      </c>
    </row>
    <row r="44" spans="1:8" x14ac:dyDescent="0.2">
      <c r="A44" s="43"/>
      <c r="B44" s="27" t="s">
        <v>23</v>
      </c>
      <c r="C44" s="28">
        <v>1</v>
      </c>
      <c r="D44" s="28">
        <v>1</v>
      </c>
      <c r="E44" s="28">
        <v>6</v>
      </c>
      <c r="F44" s="28">
        <v>1</v>
      </c>
      <c r="G44" s="28">
        <v>6</v>
      </c>
      <c r="H44" s="28">
        <v>8</v>
      </c>
    </row>
    <row r="45" spans="1:8" x14ac:dyDescent="0.2">
      <c r="A45" s="43"/>
      <c r="B45" s="27" t="s">
        <v>24</v>
      </c>
      <c r="C45" s="28">
        <v>2</v>
      </c>
      <c r="D45" s="28">
        <v>0</v>
      </c>
      <c r="E45" s="28">
        <v>27</v>
      </c>
      <c r="F45" s="28">
        <v>0</v>
      </c>
      <c r="G45" s="28">
        <v>79</v>
      </c>
      <c r="H45" s="28">
        <v>3</v>
      </c>
    </row>
    <row r="46" spans="1:8" x14ac:dyDescent="0.2">
      <c r="A46" s="43"/>
      <c r="B46" s="27" t="s">
        <v>25</v>
      </c>
      <c r="C46" s="28">
        <v>2</v>
      </c>
      <c r="D46" s="28">
        <v>0</v>
      </c>
      <c r="E46" s="28">
        <v>21</v>
      </c>
      <c r="F46" s="28">
        <v>0</v>
      </c>
      <c r="G46" s="28">
        <v>36</v>
      </c>
      <c r="H46" s="28">
        <v>0</v>
      </c>
    </row>
    <row r="47" spans="1:8" x14ac:dyDescent="0.2">
      <c r="A47" s="43"/>
      <c r="B47" s="27" t="s">
        <v>26</v>
      </c>
      <c r="C47" s="28">
        <v>4</v>
      </c>
      <c r="D47" s="28">
        <v>1</v>
      </c>
      <c r="E47" s="28">
        <v>8</v>
      </c>
      <c r="F47" s="28">
        <v>6</v>
      </c>
      <c r="G47" s="28">
        <v>5</v>
      </c>
      <c r="H47" s="28">
        <v>4</v>
      </c>
    </row>
    <row r="48" spans="1:8" x14ac:dyDescent="0.2">
      <c r="A48" s="43"/>
      <c r="B48" s="8" t="s">
        <v>11</v>
      </c>
      <c r="C48" s="9">
        <f>SUM(C37:C47)</f>
        <v>3497</v>
      </c>
      <c r="D48" s="9">
        <f>SUM(D37:D47)</f>
        <v>4278</v>
      </c>
      <c r="E48" s="9">
        <f>SUM(E37:E47)</f>
        <v>3371</v>
      </c>
      <c r="F48" s="9">
        <f>SUM(F37:F47)</f>
        <v>4182</v>
      </c>
      <c r="G48" s="9">
        <f t="shared" ref="G48:H48" si="1">SUM(G37:G47)</f>
        <v>3658</v>
      </c>
      <c r="H48" s="9">
        <f t="shared" si="1"/>
        <v>3715</v>
      </c>
    </row>
    <row r="49" spans="1:8" ht="7.15" customHeight="1" x14ac:dyDescent="0.2">
      <c r="A49" s="10"/>
      <c r="B49" s="11"/>
      <c r="C49" s="12"/>
      <c r="D49" s="12"/>
      <c r="E49" s="12"/>
      <c r="F49" s="12"/>
      <c r="G49" s="12"/>
      <c r="H49" s="12"/>
    </row>
    <row r="50" spans="1:8" x14ac:dyDescent="0.2">
      <c r="A50" s="10"/>
      <c r="B50" s="13" t="s">
        <v>12</v>
      </c>
      <c r="C50" s="41">
        <f>D48/C48</f>
        <v>1.2233342865313126</v>
      </c>
      <c r="D50" s="42"/>
      <c r="E50" s="41">
        <f>F48/E48</f>
        <v>1.2405814298427766</v>
      </c>
      <c r="F50" s="42"/>
      <c r="G50" s="41">
        <f>H48/G48</f>
        <v>1.015582285401859</v>
      </c>
      <c r="H50" s="42"/>
    </row>
    <row r="51" spans="1:8" x14ac:dyDescent="0.2">
      <c r="C51" s="12"/>
      <c r="D51" s="12"/>
      <c r="E51" s="12"/>
      <c r="F51" s="12"/>
      <c r="G51" s="12"/>
      <c r="H51" s="12"/>
    </row>
    <row r="52" spans="1:8" ht="16.5" customHeight="1" x14ac:dyDescent="0.2">
      <c r="A52" s="58" t="s">
        <v>65</v>
      </c>
    </row>
    <row r="53" spans="1:8" x14ac:dyDescent="0.2">
      <c r="A53" s="58" t="s">
        <v>66</v>
      </c>
    </row>
  </sheetData>
  <mergeCells count="12">
    <mergeCell ref="G20:H20"/>
    <mergeCell ref="G35:H35"/>
    <mergeCell ref="G50:H50"/>
    <mergeCell ref="E20:F20"/>
    <mergeCell ref="E35:F35"/>
    <mergeCell ref="E50:F50"/>
    <mergeCell ref="C50:D50"/>
    <mergeCell ref="A7:A18"/>
    <mergeCell ref="A22:A33"/>
    <mergeCell ref="A37:A48"/>
    <mergeCell ref="C20:D20"/>
    <mergeCell ref="C35:D35"/>
  </mergeCells>
  <conditionalFormatting sqref="C20:H20 C35:H35 C50:H50">
    <cfRule type="cellIs" dxfId="7" priority="3" operator="greaterThan">
      <formula>1</formula>
    </cfRule>
    <cfRule type="cellIs" dxfId="6" priority="4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showGridLines="0" zoomScale="80" zoomScaleNormal="80" workbookViewId="0">
      <selection activeCell="I9" sqref="I9:I13"/>
    </sheetView>
  </sheetViews>
  <sheetFormatPr defaultColWidth="9.140625" defaultRowHeight="12.75" x14ac:dyDescent="0.2"/>
  <cols>
    <col min="1" max="1" width="24.42578125" style="4" customWidth="1"/>
    <col min="2" max="2" width="40.28515625" style="2" customWidth="1"/>
    <col min="3" max="3" width="12.140625" style="2" customWidth="1"/>
    <col min="4" max="4" width="12" style="2" customWidth="1"/>
    <col min="5" max="5" width="3" style="2" customWidth="1"/>
    <col min="6" max="9" width="9.140625" style="2"/>
    <col min="10" max="10" width="44.85546875" style="2" bestFit="1" customWidth="1"/>
    <col min="11" max="11" width="41.85546875" style="2" bestFit="1" customWidth="1"/>
    <col min="12" max="16384" width="9.140625" style="2"/>
  </cols>
  <sheetData>
    <row r="1" spans="1:6" ht="15.75" x14ac:dyDescent="0.25">
      <c r="A1" s="1" t="s">
        <v>0</v>
      </c>
    </row>
    <row r="2" spans="1:6" ht="15" x14ac:dyDescent="0.25">
      <c r="A2" s="3" t="s">
        <v>14</v>
      </c>
    </row>
    <row r="3" spans="1:6" x14ac:dyDescent="0.2">
      <c r="A3" s="4" t="s">
        <v>1</v>
      </c>
    </row>
    <row r="4" spans="1:6" x14ac:dyDescent="0.2">
      <c r="A4" s="39" t="s">
        <v>64</v>
      </c>
    </row>
    <row r="6" spans="1:6" ht="44.25" customHeight="1" x14ac:dyDescent="0.2">
      <c r="A6" s="5" t="s">
        <v>2</v>
      </c>
      <c r="B6" s="5" t="s">
        <v>8</v>
      </c>
      <c r="C6" s="36" t="s">
        <v>60</v>
      </c>
      <c r="D6" s="36" t="s">
        <v>63</v>
      </c>
      <c r="E6" s="14"/>
      <c r="F6" s="24" t="s">
        <v>18</v>
      </c>
    </row>
    <row r="7" spans="1:6" s="20" customFormat="1" ht="27" customHeight="1" x14ac:dyDescent="0.2">
      <c r="A7" s="15" t="s">
        <v>15</v>
      </c>
      <c r="B7" s="16" t="s">
        <v>11</v>
      </c>
      <c r="C7" s="17">
        <v>3443</v>
      </c>
      <c r="D7" s="17">
        <v>2442</v>
      </c>
      <c r="E7" s="18"/>
      <c r="F7" s="19">
        <f>(D7-C7)/C7</f>
        <v>-0.29073482428115016</v>
      </c>
    </row>
    <row r="8" spans="1:6" ht="14.45" customHeight="1" x14ac:dyDescent="0.2">
      <c r="A8" s="21"/>
      <c r="B8" s="11"/>
      <c r="C8" s="22"/>
      <c r="D8" s="22"/>
      <c r="E8" s="22"/>
      <c r="F8" s="23"/>
    </row>
    <row r="9" spans="1:6" ht="27" customHeight="1" x14ac:dyDescent="0.2">
      <c r="A9" s="15" t="s">
        <v>16</v>
      </c>
      <c r="B9" s="16" t="s">
        <v>11</v>
      </c>
      <c r="C9" s="17">
        <v>3852</v>
      </c>
      <c r="D9" s="17">
        <v>3689</v>
      </c>
      <c r="E9" s="18"/>
      <c r="F9" s="19">
        <f>(D9-C9)/C9</f>
        <v>-4.2315680166147458E-2</v>
      </c>
    </row>
    <row r="10" spans="1:6" x14ac:dyDescent="0.2">
      <c r="C10" s="12"/>
      <c r="D10" s="12"/>
      <c r="E10" s="12"/>
      <c r="F10" s="12"/>
    </row>
    <row r="11" spans="1:6" s="20" customFormat="1" ht="27" customHeight="1" x14ac:dyDescent="0.2">
      <c r="A11" s="15" t="s">
        <v>17</v>
      </c>
      <c r="B11" s="16" t="s">
        <v>11</v>
      </c>
      <c r="C11" s="17">
        <v>4414</v>
      </c>
      <c r="D11" s="17">
        <v>3287</v>
      </c>
      <c r="E11" s="18"/>
      <c r="F11" s="19">
        <f>(D11-C11)/C11</f>
        <v>-0.25532396918894429</v>
      </c>
    </row>
    <row r="12" spans="1:6" x14ac:dyDescent="0.2">
      <c r="C12" s="12"/>
      <c r="D12" s="12"/>
      <c r="E12" s="12"/>
    </row>
    <row r="13" spans="1:6" x14ac:dyDescent="0.2">
      <c r="A13" s="58" t="s">
        <v>65</v>
      </c>
    </row>
    <row r="14" spans="1:6" x14ac:dyDescent="0.2">
      <c r="A14" s="58" t="s">
        <v>66</v>
      </c>
    </row>
  </sheetData>
  <conditionalFormatting sqref="F7"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F9">
    <cfRule type="cellIs" dxfId="3" priority="9" operator="lessThan">
      <formula>0</formula>
    </cfRule>
    <cfRule type="cellIs" dxfId="2" priority="10" operator="greaterThan">
      <formula>0</formula>
    </cfRule>
  </conditionalFormatting>
  <conditionalFormatting sqref="F11">
    <cfRule type="cellIs" dxfId="1" priority="7" operator="lessThan">
      <formula>0</formula>
    </cfRule>
    <cfRule type="cellIs" dxfId="0" priority="8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773DF-B3D8-4BB8-ACE5-8292CE89872A}">
  <dimension ref="A1:O55"/>
  <sheetViews>
    <sheetView showGridLines="0" topLeftCell="A7" zoomScale="80" zoomScaleNormal="80" workbookViewId="0">
      <selection activeCell="A54" sqref="A54:A55"/>
    </sheetView>
  </sheetViews>
  <sheetFormatPr defaultColWidth="9.140625" defaultRowHeight="12.75" x14ac:dyDescent="0.2"/>
  <cols>
    <col min="1" max="1" width="24.28515625" style="45" customWidth="1"/>
    <col min="2" max="2" width="44.42578125" style="45" customWidth="1"/>
    <col min="3" max="16384" width="9.140625" style="45"/>
  </cols>
  <sheetData>
    <row r="1" spans="1:15" ht="15.75" x14ac:dyDescent="0.25">
      <c r="A1" s="44" t="s">
        <v>0</v>
      </c>
    </row>
    <row r="2" spans="1:15" ht="15" x14ac:dyDescent="0.25">
      <c r="A2" s="46" t="s">
        <v>52</v>
      </c>
    </row>
    <row r="3" spans="1:15" x14ac:dyDescent="0.2">
      <c r="A3" s="47" t="s">
        <v>1</v>
      </c>
    </row>
    <row r="4" spans="1:15" x14ac:dyDescent="0.2">
      <c r="A4" s="47" t="s">
        <v>64</v>
      </c>
    </row>
    <row r="7" spans="1:15" ht="25.5" x14ac:dyDescent="0.2">
      <c r="A7" s="48" t="s">
        <v>2</v>
      </c>
      <c r="B7" s="48" t="s">
        <v>35</v>
      </c>
      <c r="C7" s="49" t="s">
        <v>59</v>
      </c>
      <c r="D7" s="50">
        <v>2014</v>
      </c>
      <c r="E7" s="49">
        <v>2015</v>
      </c>
      <c r="F7" s="49">
        <v>2016</v>
      </c>
      <c r="G7" s="49">
        <v>2017</v>
      </c>
      <c r="H7" s="49">
        <v>2018</v>
      </c>
      <c r="I7" s="49">
        <v>2019</v>
      </c>
      <c r="J7" s="49">
        <v>2020</v>
      </c>
      <c r="K7" s="49">
        <v>2021</v>
      </c>
      <c r="L7" s="49">
        <v>2022</v>
      </c>
      <c r="M7" s="49">
        <v>2023</v>
      </c>
      <c r="N7" s="49">
        <v>2024</v>
      </c>
      <c r="O7" s="49" t="s">
        <v>53</v>
      </c>
    </row>
    <row r="8" spans="1:15" x14ac:dyDescent="0.2">
      <c r="A8" s="51" t="s">
        <v>16</v>
      </c>
      <c r="B8" s="52" t="s">
        <v>3</v>
      </c>
      <c r="C8" s="53">
        <v>65</v>
      </c>
      <c r="D8" s="53">
        <v>16</v>
      </c>
      <c r="E8" s="53">
        <v>13</v>
      </c>
      <c r="F8" s="53">
        <v>143</v>
      </c>
      <c r="G8" s="53">
        <v>83</v>
      </c>
      <c r="H8" s="53">
        <v>17</v>
      </c>
      <c r="I8" s="53">
        <v>21</v>
      </c>
      <c r="J8" s="53">
        <v>9</v>
      </c>
      <c r="K8" s="53">
        <v>11</v>
      </c>
      <c r="L8" s="53">
        <v>71</v>
      </c>
      <c r="M8" s="53">
        <v>163</v>
      </c>
      <c r="N8" s="53">
        <v>1109</v>
      </c>
      <c r="O8" s="53">
        <v>1721</v>
      </c>
    </row>
    <row r="9" spans="1:15" x14ac:dyDescent="0.2">
      <c r="A9" s="54"/>
      <c r="B9" s="52" t="s">
        <v>4</v>
      </c>
      <c r="C9" s="53">
        <v>88</v>
      </c>
      <c r="D9" s="53">
        <v>12</v>
      </c>
      <c r="E9" s="53">
        <v>36</v>
      </c>
      <c r="F9" s="53">
        <v>25</v>
      </c>
      <c r="G9" s="53">
        <v>26</v>
      </c>
      <c r="H9" s="53">
        <v>55</v>
      </c>
      <c r="I9" s="53">
        <v>78</v>
      </c>
      <c r="J9" s="53">
        <v>73</v>
      </c>
      <c r="K9" s="53">
        <v>106</v>
      </c>
      <c r="L9" s="53">
        <v>174</v>
      </c>
      <c r="M9" s="53">
        <v>194</v>
      </c>
      <c r="N9" s="53">
        <v>299</v>
      </c>
      <c r="O9" s="53">
        <v>1166</v>
      </c>
    </row>
    <row r="10" spans="1:15" x14ac:dyDescent="0.2">
      <c r="A10" s="54"/>
      <c r="B10" s="52" t="s">
        <v>5</v>
      </c>
      <c r="C10" s="53">
        <v>0</v>
      </c>
      <c r="D10" s="53">
        <v>0</v>
      </c>
      <c r="E10" s="53">
        <v>0</v>
      </c>
      <c r="F10" s="53">
        <v>9</v>
      </c>
      <c r="G10" s="53">
        <v>14</v>
      </c>
      <c r="H10" s="53">
        <v>0</v>
      </c>
      <c r="I10" s="53">
        <v>1</v>
      </c>
      <c r="J10" s="53">
        <v>2</v>
      </c>
      <c r="K10" s="53">
        <v>4</v>
      </c>
      <c r="L10" s="53">
        <v>3</v>
      </c>
      <c r="M10" s="53">
        <v>0</v>
      </c>
      <c r="N10" s="53">
        <v>0</v>
      </c>
      <c r="O10" s="53">
        <v>33</v>
      </c>
    </row>
    <row r="11" spans="1:15" x14ac:dyDescent="0.2">
      <c r="A11" s="54"/>
      <c r="B11" s="52" t="s">
        <v>54</v>
      </c>
      <c r="C11" s="53">
        <v>88</v>
      </c>
      <c r="D11" s="53">
        <v>16</v>
      </c>
      <c r="E11" s="53">
        <v>17</v>
      </c>
      <c r="F11" s="53">
        <v>12</v>
      </c>
      <c r="G11" s="53">
        <v>23</v>
      </c>
      <c r="H11" s="53">
        <v>17</v>
      </c>
      <c r="I11" s="53">
        <v>34</v>
      </c>
      <c r="J11" s="53">
        <v>37</v>
      </c>
      <c r="K11" s="53">
        <v>40</v>
      </c>
      <c r="L11" s="53">
        <v>33</v>
      </c>
      <c r="M11" s="53">
        <v>3</v>
      </c>
      <c r="N11" s="53">
        <v>2</v>
      </c>
      <c r="O11" s="53">
        <v>322</v>
      </c>
    </row>
    <row r="12" spans="1:15" x14ac:dyDescent="0.2">
      <c r="A12" s="54"/>
      <c r="B12" s="52" t="s">
        <v>6</v>
      </c>
      <c r="C12" s="53">
        <v>3</v>
      </c>
      <c r="D12" s="53">
        <v>0</v>
      </c>
      <c r="E12" s="53">
        <v>1</v>
      </c>
      <c r="F12" s="53">
        <v>1</v>
      </c>
      <c r="G12" s="53">
        <v>0</v>
      </c>
      <c r="H12" s="53">
        <v>1</v>
      </c>
      <c r="I12" s="53">
        <v>12</v>
      </c>
      <c r="J12" s="53">
        <v>1</v>
      </c>
      <c r="K12" s="53">
        <v>10</v>
      </c>
      <c r="L12" s="53">
        <v>1</v>
      </c>
      <c r="M12" s="53">
        <v>0</v>
      </c>
      <c r="N12" s="53">
        <v>0</v>
      </c>
      <c r="O12" s="53">
        <v>30</v>
      </c>
    </row>
    <row r="13" spans="1:15" x14ac:dyDescent="0.2">
      <c r="A13" s="54"/>
      <c r="B13" s="52" t="s">
        <v>21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1</v>
      </c>
      <c r="M13" s="53">
        <v>11</v>
      </c>
      <c r="N13" s="53">
        <v>77</v>
      </c>
      <c r="O13" s="53">
        <v>89</v>
      </c>
    </row>
    <row r="14" spans="1:15" x14ac:dyDescent="0.2">
      <c r="A14" s="54"/>
      <c r="B14" s="52" t="s">
        <v>22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6</v>
      </c>
      <c r="N14" s="53">
        <v>57</v>
      </c>
      <c r="O14" s="53">
        <v>63</v>
      </c>
    </row>
    <row r="15" spans="1:15" x14ac:dyDescent="0.2">
      <c r="A15" s="54"/>
      <c r="B15" s="52" t="s">
        <v>23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4</v>
      </c>
      <c r="M15" s="53">
        <v>1</v>
      </c>
      <c r="N15" s="53">
        <v>11</v>
      </c>
      <c r="O15" s="53">
        <v>16</v>
      </c>
    </row>
    <row r="16" spans="1:15" x14ac:dyDescent="0.2">
      <c r="A16" s="54"/>
      <c r="B16" s="52" t="s">
        <v>24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1</v>
      </c>
      <c r="M16" s="53">
        <v>30</v>
      </c>
      <c r="N16" s="53">
        <v>52</v>
      </c>
      <c r="O16" s="53">
        <v>83</v>
      </c>
    </row>
    <row r="17" spans="1:15" x14ac:dyDescent="0.2">
      <c r="A17" s="54"/>
      <c r="B17" s="52" t="s">
        <v>25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17</v>
      </c>
      <c r="M17" s="53">
        <v>54</v>
      </c>
      <c r="N17" s="53">
        <v>82</v>
      </c>
      <c r="O17" s="53">
        <v>153</v>
      </c>
    </row>
    <row r="18" spans="1:15" x14ac:dyDescent="0.2">
      <c r="A18" s="54"/>
      <c r="B18" s="52" t="s">
        <v>26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2</v>
      </c>
      <c r="M18" s="53">
        <v>0</v>
      </c>
      <c r="N18" s="53">
        <v>11</v>
      </c>
      <c r="O18" s="53">
        <v>13</v>
      </c>
    </row>
    <row r="19" spans="1:15" x14ac:dyDescent="0.2">
      <c r="A19" s="54"/>
      <c r="B19" s="55" t="s">
        <v>55</v>
      </c>
      <c r="C19" s="56">
        <v>244</v>
      </c>
      <c r="D19" s="56">
        <v>44</v>
      </c>
      <c r="E19" s="56">
        <v>67</v>
      </c>
      <c r="F19" s="56">
        <v>190</v>
      </c>
      <c r="G19" s="56">
        <v>146</v>
      </c>
      <c r="H19" s="56">
        <v>90</v>
      </c>
      <c r="I19" s="56">
        <v>146</v>
      </c>
      <c r="J19" s="56">
        <v>122</v>
      </c>
      <c r="K19" s="56">
        <v>171</v>
      </c>
      <c r="L19" s="56">
        <v>307</v>
      </c>
      <c r="M19" s="56">
        <v>462</v>
      </c>
      <c r="N19" s="56">
        <v>1700</v>
      </c>
      <c r="O19" s="56">
        <v>3689</v>
      </c>
    </row>
    <row r="20" spans="1:15" x14ac:dyDescent="0.2">
      <c r="A20" s="57"/>
      <c r="B20" s="55" t="s">
        <v>56</v>
      </c>
      <c r="C20" s="37">
        <v>6.6142586066684744E-2</v>
      </c>
      <c r="D20" s="37">
        <v>1.1927351585795609E-2</v>
      </c>
      <c r="E20" s="37">
        <v>1.8162103551097857E-2</v>
      </c>
      <c r="F20" s="37">
        <v>5.1504472756844673E-2</v>
      </c>
      <c r="G20" s="37">
        <v>3.9577121171049064E-2</v>
      </c>
      <c r="H20" s="37">
        <v>2.4396855516400109E-2</v>
      </c>
      <c r="I20" s="37">
        <v>3.9577121171049064E-2</v>
      </c>
      <c r="J20" s="37">
        <v>3.3071293033342372E-2</v>
      </c>
      <c r="K20" s="37">
        <v>4.6354025481160209E-2</v>
      </c>
      <c r="L20" s="37">
        <v>8.3220384928164817E-2</v>
      </c>
      <c r="M20" s="37">
        <v>0.1252371916508539</v>
      </c>
      <c r="N20" s="37">
        <v>0.46082949308755761</v>
      </c>
      <c r="O20" s="37">
        <v>1</v>
      </c>
    </row>
    <row r="21" spans="1:15" x14ac:dyDescent="0.2">
      <c r="B21" s="4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3" spans="1:15" ht="25.5" x14ac:dyDescent="0.2">
      <c r="A23" s="48" t="s">
        <v>2</v>
      </c>
      <c r="B23" s="48" t="s">
        <v>35</v>
      </c>
      <c r="C23" s="49" t="s">
        <v>59</v>
      </c>
      <c r="D23" s="50">
        <v>2014</v>
      </c>
      <c r="E23" s="49">
        <v>2015</v>
      </c>
      <c r="F23" s="49">
        <v>2016</v>
      </c>
      <c r="G23" s="49">
        <v>2017</v>
      </c>
      <c r="H23" s="49">
        <v>2018</v>
      </c>
      <c r="I23" s="49">
        <v>2019</v>
      </c>
      <c r="J23" s="49">
        <v>2020</v>
      </c>
      <c r="K23" s="49">
        <v>2021</v>
      </c>
      <c r="L23" s="49">
        <v>2022</v>
      </c>
      <c r="M23" s="49">
        <v>2023</v>
      </c>
      <c r="N23" s="49">
        <v>2024</v>
      </c>
      <c r="O23" s="49" t="s">
        <v>53</v>
      </c>
    </row>
    <row r="24" spans="1:15" ht="12.75" customHeight="1" x14ac:dyDescent="0.2">
      <c r="A24" s="51" t="s">
        <v>15</v>
      </c>
      <c r="B24" s="52" t="s">
        <v>3</v>
      </c>
      <c r="C24" s="53">
        <v>3</v>
      </c>
      <c r="D24" s="53">
        <v>2</v>
      </c>
      <c r="E24" s="53">
        <v>1</v>
      </c>
      <c r="F24" s="53">
        <v>0</v>
      </c>
      <c r="G24" s="53">
        <v>5</v>
      </c>
      <c r="H24" s="53">
        <v>3</v>
      </c>
      <c r="I24" s="53">
        <v>10</v>
      </c>
      <c r="J24" s="53">
        <v>15</v>
      </c>
      <c r="K24" s="53">
        <v>30</v>
      </c>
      <c r="L24" s="53">
        <v>53</v>
      </c>
      <c r="M24" s="53">
        <v>127</v>
      </c>
      <c r="N24" s="53">
        <v>953</v>
      </c>
      <c r="O24" s="53">
        <v>1202</v>
      </c>
    </row>
    <row r="25" spans="1:15" x14ac:dyDescent="0.2">
      <c r="A25" s="54"/>
      <c r="B25" s="52" t="s">
        <v>4</v>
      </c>
      <c r="C25" s="53">
        <v>47</v>
      </c>
      <c r="D25" s="53">
        <v>20</v>
      </c>
      <c r="E25" s="53">
        <v>28</v>
      </c>
      <c r="F25" s="53">
        <v>31</v>
      </c>
      <c r="G25" s="53">
        <v>33</v>
      </c>
      <c r="H25" s="53">
        <v>48</v>
      </c>
      <c r="I25" s="53">
        <v>53</v>
      </c>
      <c r="J25" s="53">
        <v>26</v>
      </c>
      <c r="K25" s="53">
        <v>75</v>
      </c>
      <c r="L25" s="53">
        <v>79</v>
      </c>
      <c r="M25" s="53">
        <v>99</v>
      </c>
      <c r="N25" s="53">
        <v>161</v>
      </c>
      <c r="O25" s="53">
        <v>700</v>
      </c>
    </row>
    <row r="26" spans="1:15" x14ac:dyDescent="0.2">
      <c r="A26" s="54"/>
      <c r="B26" s="52" t="s">
        <v>5</v>
      </c>
      <c r="C26" s="53">
        <v>9</v>
      </c>
      <c r="D26" s="53">
        <v>0</v>
      </c>
      <c r="E26" s="53">
        <v>0</v>
      </c>
      <c r="F26" s="53">
        <v>1</v>
      </c>
      <c r="G26" s="53">
        <v>0</v>
      </c>
      <c r="H26" s="53">
        <v>0</v>
      </c>
      <c r="I26" s="53">
        <v>3</v>
      </c>
      <c r="J26" s="53">
        <v>1</v>
      </c>
      <c r="K26" s="53">
        <v>1</v>
      </c>
      <c r="L26" s="53">
        <v>0</v>
      </c>
      <c r="M26" s="53">
        <v>0</v>
      </c>
      <c r="N26" s="53">
        <v>0</v>
      </c>
      <c r="O26" s="53">
        <v>15</v>
      </c>
    </row>
    <row r="27" spans="1:15" x14ac:dyDescent="0.2">
      <c r="A27" s="54"/>
      <c r="B27" s="52" t="s">
        <v>54</v>
      </c>
      <c r="C27" s="53">
        <v>47</v>
      </c>
      <c r="D27" s="53">
        <v>17</v>
      </c>
      <c r="E27" s="53">
        <v>26</v>
      </c>
      <c r="F27" s="53">
        <v>15</v>
      </c>
      <c r="G27" s="53">
        <v>21</v>
      </c>
      <c r="H27" s="53">
        <v>26</v>
      </c>
      <c r="I27" s="53">
        <v>19</v>
      </c>
      <c r="J27" s="53">
        <v>30</v>
      </c>
      <c r="K27" s="53">
        <v>24</v>
      </c>
      <c r="L27" s="53">
        <v>20</v>
      </c>
      <c r="M27" s="53">
        <v>1</v>
      </c>
      <c r="N27" s="53">
        <v>0</v>
      </c>
      <c r="O27" s="53">
        <v>246</v>
      </c>
    </row>
    <row r="28" spans="1:15" x14ac:dyDescent="0.2">
      <c r="A28" s="54"/>
      <c r="B28" s="52" t="s">
        <v>6</v>
      </c>
      <c r="C28" s="53">
        <v>1</v>
      </c>
      <c r="D28" s="53">
        <v>0</v>
      </c>
      <c r="E28" s="53">
        <v>0</v>
      </c>
      <c r="F28" s="53">
        <v>0</v>
      </c>
      <c r="G28" s="53">
        <v>0</v>
      </c>
      <c r="H28" s="53">
        <v>5</v>
      </c>
      <c r="I28" s="53">
        <v>1</v>
      </c>
      <c r="J28" s="53">
        <v>4</v>
      </c>
      <c r="K28" s="53">
        <v>2</v>
      </c>
      <c r="L28" s="53">
        <v>2</v>
      </c>
      <c r="M28" s="53">
        <v>0</v>
      </c>
      <c r="N28" s="53">
        <v>0</v>
      </c>
      <c r="O28" s="53">
        <v>15</v>
      </c>
    </row>
    <row r="29" spans="1:15" x14ac:dyDescent="0.2">
      <c r="A29" s="54"/>
      <c r="B29" s="52" t="s">
        <v>21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2</v>
      </c>
      <c r="N29" s="53">
        <v>38</v>
      </c>
      <c r="O29" s="53">
        <v>40</v>
      </c>
    </row>
    <row r="30" spans="1:15" x14ac:dyDescent="0.2">
      <c r="A30" s="54"/>
      <c r="B30" s="52" t="s">
        <v>22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4</v>
      </c>
      <c r="M30" s="53">
        <v>33</v>
      </c>
      <c r="N30" s="53">
        <v>79</v>
      </c>
      <c r="O30" s="53">
        <v>116</v>
      </c>
    </row>
    <row r="31" spans="1:15" x14ac:dyDescent="0.2">
      <c r="A31" s="54"/>
      <c r="B31" s="52" t="s">
        <v>23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1</v>
      </c>
      <c r="M31" s="53">
        <v>2</v>
      </c>
      <c r="N31" s="53">
        <v>11</v>
      </c>
      <c r="O31" s="53">
        <v>14</v>
      </c>
    </row>
    <row r="32" spans="1:15" x14ac:dyDescent="0.2">
      <c r="A32" s="54"/>
      <c r="B32" s="52" t="s">
        <v>24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12</v>
      </c>
      <c r="N32" s="53">
        <v>16</v>
      </c>
      <c r="O32" s="53">
        <v>28</v>
      </c>
    </row>
    <row r="33" spans="1:15" x14ac:dyDescent="0.2">
      <c r="A33" s="54"/>
      <c r="B33" s="52" t="s">
        <v>25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3</v>
      </c>
      <c r="M33" s="53">
        <v>18</v>
      </c>
      <c r="N33" s="53">
        <v>39</v>
      </c>
      <c r="O33" s="53">
        <v>60</v>
      </c>
    </row>
    <row r="34" spans="1:15" x14ac:dyDescent="0.2">
      <c r="A34" s="54"/>
      <c r="B34" s="52" t="s">
        <v>26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4</v>
      </c>
      <c r="N34" s="53">
        <v>2</v>
      </c>
      <c r="O34" s="53">
        <v>6</v>
      </c>
    </row>
    <row r="35" spans="1:15" x14ac:dyDescent="0.2">
      <c r="A35" s="54"/>
      <c r="B35" s="55" t="s">
        <v>55</v>
      </c>
      <c r="C35" s="56">
        <v>107</v>
      </c>
      <c r="D35" s="56">
        <v>39</v>
      </c>
      <c r="E35" s="56">
        <v>55</v>
      </c>
      <c r="F35" s="56">
        <v>47</v>
      </c>
      <c r="G35" s="56">
        <v>59</v>
      </c>
      <c r="H35" s="56">
        <v>82</v>
      </c>
      <c r="I35" s="56">
        <v>86</v>
      </c>
      <c r="J35" s="56">
        <v>76</v>
      </c>
      <c r="K35" s="56">
        <v>132</v>
      </c>
      <c r="L35" s="56">
        <v>162</v>
      </c>
      <c r="M35" s="56">
        <v>298</v>
      </c>
      <c r="N35" s="56">
        <v>1299</v>
      </c>
      <c r="O35" s="56">
        <v>2442</v>
      </c>
    </row>
    <row r="36" spans="1:15" x14ac:dyDescent="0.2">
      <c r="A36" s="57"/>
      <c r="B36" s="55" t="s">
        <v>56</v>
      </c>
      <c r="C36" s="37">
        <v>4.3816543816543818E-2</v>
      </c>
      <c r="D36" s="37">
        <v>1.5970515970515971E-2</v>
      </c>
      <c r="E36" s="37">
        <v>2.2522522522522521E-2</v>
      </c>
      <c r="F36" s="37">
        <v>1.9246519246519246E-2</v>
      </c>
      <c r="G36" s="37">
        <v>2.4160524160524159E-2</v>
      </c>
      <c r="H36" s="37">
        <v>3.3579033579033579E-2</v>
      </c>
      <c r="I36" s="37">
        <v>3.5217035217035217E-2</v>
      </c>
      <c r="J36" s="37">
        <v>3.1122031122031123E-2</v>
      </c>
      <c r="K36" s="37">
        <v>5.4054054054054057E-2</v>
      </c>
      <c r="L36" s="37">
        <v>6.6339066339066333E-2</v>
      </c>
      <c r="M36" s="37">
        <v>0.12203112203112203</v>
      </c>
      <c r="N36" s="37">
        <v>0.53194103194103193</v>
      </c>
      <c r="O36" s="37">
        <v>1</v>
      </c>
    </row>
    <row r="39" spans="1:15" ht="25.5" x14ac:dyDescent="0.2">
      <c r="A39" s="48" t="s">
        <v>2</v>
      </c>
      <c r="B39" s="48" t="s">
        <v>35</v>
      </c>
      <c r="C39" s="49" t="s">
        <v>59</v>
      </c>
      <c r="D39" s="50">
        <v>2014</v>
      </c>
      <c r="E39" s="49">
        <v>2015</v>
      </c>
      <c r="F39" s="49">
        <v>2016</v>
      </c>
      <c r="G39" s="49">
        <v>2017</v>
      </c>
      <c r="H39" s="49">
        <v>2018</v>
      </c>
      <c r="I39" s="49">
        <v>2019</v>
      </c>
      <c r="J39" s="49">
        <v>2020</v>
      </c>
      <c r="K39" s="49">
        <v>2021</v>
      </c>
      <c r="L39" s="49">
        <v>2022</v>
      </c>
      <c r="M39" s="49">
        <v>2023</v>
      </c>
      <c r="N39" s="49">
        <v>2024</v>
      </c>
      <c r="O39" s="49" t="s">
        <v>53</v>
      </c>
    </row>
    <row r="40" spans="1:15" x14ac:dyDescent="0.2">
      <c r="A40" s="51" t="s">
        <v>17</v>
      </c>
      <c r="B40" s="52" t="s">
        <v>3</v>
      </c>
      <c r="C40" s="53">
        <v>1</v>
      </c>
      <c r="D40" s="53">
        <v>0</v>
      </c>
      <c r="E40" s="53">
        <v>1</v>
      </c>
      <c r="F40" s="53">
        <v>1</v>
      </c>
      <c r="G40" s="53">
        <v>0</v>
      </c>
      <c r="H40" s="53">
        <v>2</v>
      </c>
      <c r="I40" s="53">
        <v>4</v>
      </c>
      <c r="J40" s="53">
        <v>2</v>
      </c>
      <c r="K40" s="53">
        <v>4</v>
      </c>
      <c r="L40" s="53">
        <v>20</v>
      </c>
      <c r="M40" s="53">
        <v>49</v>
      </c>
      <c r="N40" s="53">
        <v>1333</v>
      </c>
      <c r="O40" s="53">
        <v>1417</v>
      </c>
    </row>
    <row r="41" spans="1:15" x14ac:dyDescent="0.2">
      <c r="A41" s="54"/>
      <c r="B41" s="52" t="s">
        <v>4</v>
      </c>
      <c r="C41" s="53">
        <v>70</v>
      </c>
      <c r="D41" s="53">
        <v>10</v>
      </c>
      <c r="E41" s="53">
        <v>23</v>
      </c>
      <c r="F41" s="53">
        <v>24</v>
      </c>
      <c r="G41" s="53">
        <v>20</v>
      </c>
      <c r="H41" s="53">
        <v>39</v>
      </c>
      <c r="I41" s="53">
        <v>68</v>
      </c>
      <c r="J41" s="53">
        <v>48</v>
      </c>
      <c r="K41" s="53">
        <v>100</v>
      </c>
      <c r="L41" s="53">
        <v>123</v>
      </c>
      <c r="M41" s="53">
        <v>246</v>
      </c>
      <c r="N41" s="53">
        <v>299</v>
      </c>
      <c r="O41" s="53">
        <v>1070</v>
      </c>
    </row>
    <row r="42" spans="1:15" x14ac:dyDescent="0.2">
      <c r="A42" s="54"/>
      <c r="B42" s="52" t="s">
        <v>5</v>
      </c>
      <c r="C42" s="53">
        <v>1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1</v>
      </c>
      <c r="K42" s="53">
        <v>0</v>
      </c>
      <c r="L42" s="53">
        <v>1</v>
      </c>
      <c r="M42" s="53">
        <v>0</v>
      </c>
      <c r="N42" s="53">
        <v>0</v>
      </c>
      <c r="O42" s="53">
        <v>3</v>
      </c>
    </row>
    <row r="43" spans="1:15" x14ac:dyDescent="0.2">
      <c r="A43" s="54"/>
      <c r="B43" s="52" t="s">
        <v>54</v>
      </c>
      <c r="C43" s="53">
        <v>246</v>
      </c>
      <c r="D43" s="53">
        <v>52</v>
      </c>
      <c r="E43" s="53">
        <v>31</v>
      </c>
      <c r="F43" s="53">
        <v>33</v>
      </c>
      <c r="G43" s="53">
        <v>27</v>
      </c>
      <c r="H43" s="53">
        <v>21</v>
      </c>
      <c r="I43" s="53">
        <v>38</v>
      </c>
      <c r="J43" s="53">
        <v>24</v>
      </c>
      <c r="K43" s="53">
        <v>34</v>
      </c>
      <c r="L43" s="53">
        <v>25</v>
      </c>
      <c r="M43" s="53">
        <v>9</v>
      </c>
      <c r="N43" s="53">
        <v>1</v>
      </c>
      <c r="O43" s="53">
        <v>541</v>
      </c>
    </row>
    <row r="44" spans="1:15" x14ac:dyDescent="0.2">
      <c r="A44" s="54"/>
      <c r="B44" s="52" t="s">
        <v>6</v>
      </c>
      <c r="C44" s="53">
        <v>4</v>
      </c>
      <c r="D44" s="53">
        <v>0</v>
      </c>
      <c r="E44" s="53">
        <v>0</v>
      </c>
      <c r="F44" s="53">
        <v>0</v>
      </c>
      <c r="G44" s="53">
        <v>0</v>
      </c>
      <c r="H44" s="53">
        <v>2</v>
      </c>
      <c r="I44" s="53">
        <v>8</v>
      </c>
      <c r="J44" s="53">
        <v>3</v>
      </c>
      <c r="K44" s="53">
        <v>0</v>
      </c>
      <c r="L44" s="53">
        <v>1</v>
      </c>
      <c r="M44" s="53">
        <v>0</v>
      </c>
      <c r="N44" s="53">
        <v>0</v>
      </c>
      <c r="O44" s="53">
        <v>18</v>
      </c>
    </row>
    <row r="45" spans="1:15" x14ac:dyDescent="0.2">
      <c r="A45" s="54"/>
      <c r="B45" s="52" t="s">
        <v>21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2</v>
      </c>
      <c r="N45" s="53">
        <v>41</v>
      </c>
      <c r="O45" s="53">
        <v>43</v>
      </c>
    </row>
    <row r="46" spans="1:15" x14ac:dyDescent="0.2">
      <c r="A46" s="54"/>
      <c r="B46" s="52" t="s">
        <v>22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23</v>
      </c>
      <c r="O46" s="53">
        <v>23</v>
      </c>
    </row>
    <row r="47" spans="1:15" x14ac:dyDescent="0.2">
      <c r="A47" s="54"/>
      <c r="B47" s="52" t="s">
        <v>23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3</v>
      </c>
      <c r="O47" s="53">
        <v>3</v>
      </c>
    </row>
    <row r="48" spans="1:15" x14ac:dyDescent="0.2">
      <c r="A48" s="54"/>
      <c r="B48" s="52" t="s">
        <v>24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1</v>
      </c>
      <c r="M48" s="53">
        <v>24</v>
      </c>
      <c r="N48" s="53">
        <v>79</v>
      </c>
      <c r="O48" s="53">
        <v>104</v>
      </c>
    </row>
    <row r="49" spans="1:15" x14ac:dyDescent="0.2">
      <c r="A49" s="54"/>
      <c r="B49" s="52" t="s">
        <v>25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2</v>
      </c>
      <c r="M49" s="53">
        <v>21</v>
      </c>
      <c r="N49" s="53">
        <v>36</v>
      </c>
      <c r="O49" s="53">
        <v>59</v>
      </c>
    </row>
    <row r="50" spans="1:15" x14ac:dyDescent="0.2">
      <c r="A50" s="54"/>
      <c r="B50" s="52" t="s">
        <v>26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1</v>
      </c>
      <c r="M50" s="53">
        <v>2</v>
      </c>
      <c r="N50" s="53">
        <v>3</v>
      </c>
      <c r="O50" s="53">
        <v>6</v>
      </c>
    </row>
    <row r="51" spans="1:15" x14ac:dyDescent="0.2">
      <c r="A51" s="54"/>
      <c r="B51" s="55" t="s">
        <v>55</v>
      </c>
      <c r="C51" s="56">
        <v>322</v>
      </c>
      <c r="D51" s="56">
        <v>62</v>
      </c>
      <c r="E51" s="56">
        <v>55</v>
      </c>
      <c r="F51" s="56">
        <v>58</v>
      </c>
      <c r="G51" s="56">
        <v>47</v>
      </c>
      <c r="H51" s="56">
        <v>64</v>
      </c>
      <c r="I51" s="56">
        <v>118</v>
      </c>
      <c r="J51" s="56">
        <v>78</v>
      </c>
      <c r="K51" s="56">
        <v>138</v>
      </c>
      <c r="L51" s="56">
        <v>174</v>
      </c>
      <c r="M51" s="56">
        <v>353</v>
      </c>
      <c r="N51" s="56">
        <v>1818</v>
      </c>
      <c r="O51" s="56">
        <v>3287</v>
      </c>
    </row>
    <row r="52" spans="1:15" x14ac:dyDescent="0.2">
      <c r="A52" s="57"/>
      <c r="B52" s="55" t="s">
        <v>56</v>
      </c>
      <c r="C52" s="37">
        <v>9.7961667173714628E-2</v>
      </c>
      <c r="D52" s="37">
        <v>1.8862184362640706E-2</v>
      </c>
      <c r="E52" s="37">
        <v>1.6732582902342561E-2</v>
      </c>
      <c r="F52" s="37">
        <v>1.7645269242470337E-2</v>
      </c>
      <c r="G52" s="37">
        <v>1.4298752662001825E-2</v>
      </c>
      <c r="H52" s="37">
        <v>1.9470641922725889E-2</v>
      </c>
      <c r="I52" s="37">
        <v>3.5898996045025861E-2</v>
      </c>
      <c r="J52" s="37">
        <v>2.3729844843322179E-2</v>
      </c>
      <c r="K52" s="37">
        <v>4.1983571645877703E-2</v>
      </c>
      <c r="L52" s="37">
        <v>5.2935807727411015E-2</v>
      </c>
      <c r="M52" s="37">
        <v>0.10739275935503499</v>
      </c>
      <c r="N52" s="37">
        <v>0.5530879221174323</v>
      </c>
      <c r="O52" s="37">
        <v>1</v>
      </c>
    </row>
    <row r="54" spans="1:15" x14ac:dyDescent="0.2">
      <c r="A54" s="58" t="s">
        <v>65</v>
      </c>
    </row>
    <row r="55" spans="1:15" x14ac:dyDescent="0.2">
      <c r="A55" s="58" t="s">
        <v>66</v>
      </c>
    </row>
  </sheetData>
  <mergeCells count="3">
    <mergeCell ref="A8:A20"/>
    <mergeCell ref="A24:A36"/>
    <mergeCell ref="A40:A5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C7F9AA-41B5-43AB-9FB5-25FDF4F5D3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BB27FB-386D-4B8C-9BC6-C7E0FB1E5116}"/>
</file>

<file path=customXml/itemProps3.xml><?xml version="1.0" encoding="utf-8"?>
<ds:datastoreItem xmlns:ds="http://schemas.openxmlformats.org/officeDocument/2006/customXml" ds:itemID="{2405B453-0965-463C-8575-B9C31933F84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corso</dc:creator>
  <cp:lastModifiedBy>Marina Calanca</cp:lastModifiedBy>
  <cp:lastPrinted>2016-09-26T12:49:03Z</cp:lastPrinted>
  <dcterms:created xsi:type="dcterms:W3CDTF">2016-09-16T08:08:32Z</dcterms:created>
  <dcterms:modified xsi:type="dcterms:W3CDTF">2025-03-21T12:42:13Z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