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27" documentId="13_ncr:1_{8ECD09D3-B8CB-4BB0-B175-F99D65EB22D8}" xr6:coauthVersionLast="47" xr6:coauthVersionMax="47" xr10:uidLastSave="{94448DC3-2154-43A3-91D1-82BBF5D7AD82}"/>
  <bookViews>
    <workbookView xWindow="-120" yWindow="-120" windowWidth="29040" windowHeight="15990" activeTab="1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SICID'!$A$6:$E$10</definedName>
    <definedName name="_xlnm._FilterDatabase" localSheetId="1" hidden="1">'Variazione pendenti SICID'!$A$6:$F$6</definedName>
    <definedName name="_xlnm.Print_Area" localSheetId="0">'Flussi SICID'!$A$1:$H$41</definedName>
    <definedName name="_xlnm.Print_Area" localSheetId="2">'Stratigrafia pendenti SICID'!$A$1:$O$37</definedName>
    <definedName name="_xlnm.Print_Area" localSheetId="1">'Variazione pendenti SICID'!$A$1:$G$14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  <c r="C12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F10" i="7" l="1"/>
  <c r="G31" i="6" l="1"/>
  <c r="E31" i="6"/>
  <c r="C31" i="6"/>
  <c r="G22" i="6"/>
  <c r="E22" i="6"/>
  <c r="C22" i="6"/>
  <c r="F9" i="7" l="1"/>
  <c r="F8" i="7"/>
  <c r="F7" i="7"/>
  <c r="G13" i="6" l="1"/>
  <c r="E13" i="6"/>
  <c r="C13" i="6"/>
  <c r="E40" i="6" l="1"/>
  <c r="C40" i="6"/>
  <c r="G40" i="6"/>
</calcChain>
</file>

<file path=xl/sharedStrings.xml><?xml version="1.0" encoding="utf-8"?>
<sst xmlns="http://schemas.openxmlformats.org/spreadsheetml/2006/main" count="111" uniqueCount="37">
  <si>
    <t>Distretto di Messina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</si>
  <si>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</si>
  <si>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SICID al netto dell'attività del Giudice tutelare, dell'Accertamento Tecnico Preventivo in materia di previdenza e della verbalizzazione di dichiarazione giurata</t>
  </si>
  <si>
    <t>Ufficio</t>
  </si>
  <si>
    <t>Ruolo</t>
  </si>
  <si>
    <t>Corte d'Appello di Messina</t>
  </si>
  <si>
    <t>AFFARI CONTENZIOSI</t>
  </si>
  <si>
    <t>LAVORO</t>
  </si>
  <si>
    <t>PREVIDENZA E ASSISTENZA</t>
  </si>
  <si>
    <t>AFFARI DI VOLONTARIA GIURISDIZIONE</t>
  </si>
  <si>
    <t>TOTALE AREA SICID</t>
  </si>
  <si>
    <t>Clearance rate (definiti / iscritti)</t>
  </si>
  <si>
    <t>Tribunale Ordinario di Barcellona Pozzo di Gotto</t>
  </si>
  <si>
    <t>Tribunale Ordinario di Agrigento</t>
  </si>
  <si>
    <t>PROCEDIMENTI SPECIALI SOMMARI</t>
  </si>
  <si>
    <t>Tribunale Ordinario di Messina</t>
  </si>
  <si>
    <t>Tribunale Ordinario di Marsala</t>
  </si>
  <si>
    <t>Tribunale Ordinario di Patti</t>
  </si>
  <si>
    <t>Variazione pendenti</t>
  </si>
  <si>
    <t>Variazione</t>
  </si>
  <si>
    <t>Stratigrafia delle pendenze</t>
  </si>
  <si>
    <t>TOTALE</t>
  </si>
  <si>
    <t>TOTALE PENDENTI AREA SICID</t>
  </si>
  <si>
    <t>Incidenza percentuali delle classi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</si>
  <si>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</si>
  <si>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</si>
  <si>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</si>
  <si>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</si>
  <si>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</si>
  <si>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</si>
  <si>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Anni 2022 -  2024</t>
  </si>
  <si>
    <t>Iscritti 
2024</t>
  </si>
  <si>
    <t>Definiti 
2024</t>
  </si>
  <si>
    <t>Pendenti al 31 dicembre 2024</t>
  </si>
  <si>
    <t>Pendenti al 31/12/2024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</si>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</sst>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3" fillId="0" borderId="0"/>
    <xf numFmtId="0" fontId="13" fillId="0" borderId="0"/>
  </cellStyleXfs>
  <cellXfs count="56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0" xfId="0" applyNumberFormat="1" applyFont="1"/>
    <xf numFmtId="3" fontId="10" fillId="0" borderId="1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2" fillId="0" borderId="6" xfId="0" applyFont="1" applyBorder="1"/>
    <xf numFmtId="3" fontId="2" fillId="0" borderId="1" xfId="0" applyNumberFormat="1" applyFont="1" applyBorder="1"/>
    <xf numFmtId="3" fontId="2" fillId="0" borderId="2" xfId="0" applyNumberFormat="1" applyFont="1" applyBorder="1"/>
    <xf numFmtId="3" fontId="3" fillId="0" borderId="3" xfId="0" applyNumberFormat="1" applyFont="1" applyBorder="1"/>
    <xf numFmtId="0" fontId="12" fillId="0" borderId="0" xfId="2" applyFont="1"/>
    <xf numFmtId="0" fontId="10" fillId="0" borderId="0" xfId="0" applyFont="1"/>
    <xf numFmtId="0" fontId="11" fillId="0" borderId="0" xfId="2" applyFont="1"/>
    <xf numFmtId="0" fontId="16" fillId="0" borderId="0" xfId="3" applyFont="1"/>
    <xf numFmtId="3" fontId="14" fillId="2" borderId="1" xfId="0" applyNumberFormat="1" applyFont="1" applyFill="1" applyBorder="1" applyAlignment="1">
      <alignment horizontal="right"/>
    </xf>
    <xf numFmtId="3" fontId="15" fillId="3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7" fillId="3" borderId="3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5" fillId="3" borderId="2" xfId="0" applyNumberFormat="1" applyFont="1" applyFill="1" applyBorder="1" applyAlignment="1">
      <alignment horizontal="right"/>
    </xf>
    <xf numFmtId="3" fontId="14" fillId="2" borderId="2" xfId="0" applyNumberFormat="1" applyFont="1" applyFill="1" applyBorder="1" applyAlignment="1">
      <alignment horizontal="right"/>
    </xf>
    <xf numFmtId="0" fontId="3" fillId="0" borderId="0" xfId="3" applyFont="1"/>
    <xf numFmtId="0" fontId="3" fillId="0" borderId="0" xfId="5" applyFont="1"/>
    <xf numFmtId="0" fontId="14" fillId="3" borderId="1" xfId="0" applyFont="1" applyFill="1" applyBorder="1" applyAlignment="1">
      <alignment horizontal="right"/>
    </xf>
    <xf numFmtId="0" fontId="14" fillId="2" borderId="1" xfId="0" applyFont="1" applyFill="1" applyBorder="1" applyAlignment="1">
      <alignment horizontal="right"/>
    </xf>
    <xf numFmtId="0" fontId="14" fillId="3" borderId="2" xfId="0" applyFont="1" applyFill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17" fillId="3" borderId="3" xfId="0" applyFont="1" applyFill="1" applyBorder="1" applyAlignment="1">
      <alignment horizontal="right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3" xr:uid="{00000000-0005-0000-0000-000001000000}"/>
    <cellStyle name="Normale 2 2 9" xfId="2" xr:uid="{00000000-0005-0000-0000-000002000000}"/>
    <cellStyle name="Normale 3" xfId="4" xr:uid="{00000000-0005-0000-0000-000003000000}"/>
    <cellStyle name="Normale 3 2" xfId="5" xr:uid="{00000000-0005-0000-0000-000004000000}"/>
    <cellStyle name="Percentuale" xfId="1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showGridLines="0" topLeftCell="A17" zoomScaleNormal="100" workbookViewId="0">
      <selection activeCell="A43" sqref="A43"/>
    </sheetView>
  </sheetViews>
  <sheetFormatPr defaultColWidth="9.140625" defaultRowHeight="12.75" x14ac:dyDescent="0.2"/>
  <cols>
    <col min="1" max="1" width="19.42578125" style="9" customWidth="1"/>
    <col min="2" max="2" width="32.2851562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1.85546875" style="1" customWidth="1"/>
    <col min="11" max="14" width="9.140625" style="1"/>
    <col min="15" max="15" width="12" style="1" customWidth="1"/>
    <col min="16" max="16" width="14.42578125" style="1" customWidth="1"/>
    <col min="17" max="16384" width="9.140625" style="1"/>
  </cols>
  <sheetData>
    <row r="1" spans="1:18" ht="15.75" x14ac:dyDescent="0.25">
      <c r="A1" s="6" t="s">
        <v>0</v>
      </c>
    </row>
    <row r="2" spans="1:18" ht="15" x14ac:dyDescent="0.25">
      <c r="A2" s="7" t="s">
        <v>1</v>
      </c>
    </row>
    <row r="3" spans="1:18" x14ac:dyDescent="0.2">
      <c r="A3" s="9" t="s">
        <v>2</v>
      </c>
    </row>
    <row r="4" spans="1:18" ht="15" x14ac:dyDescent="0.25">
      <c r="A4" s="44" t="s">
        <v>30</v>
      </c>
      <c r="C4"/>
      <c r="D4"/>
      <c r="E4"/>
      <c r="F4"/>
      <c r="G4"/>
      <c r="H4"/>
    </row>
    <row r="5" spans="1:18" x14ac:dyDescent="0.2">
      <c r="E5" s="33"/>
      <c r="F5" s="33"/>
    </row>
    <row r="6" spans="1:18" ht="25.5" x14ac:dyDescent="0.2">
      <c r="A6" s="4" t="s">
        <v>3</v>
      </c>
      <c r="B6" s="4" t="s">
        <v>4</v>
      </c>
      <c r="C6" s="5" t="s">
        <v>24</v>
      </c>
      <c r="D6" s="5" t="s">
        <v>25</v>
      </c>
      <c r="E6" s="5" t="s">
        <v>26</v>
      </c>
      <c r="F6" s="5" t="s">
        <v>27</v>
      </c>
      <c r="G6" s="5" t="s">
        <v>31</v>
      </c>
      <c r="H6" s="5" t="s">
        <v>32</v>
      </c>
    </row>
    <row r="7" spans="1:18" ht="12.75" customHeight="1" x14ac:dyDescent="0.2">
      <c r="A7" s="52" t="s">
        <v>5</v>
      </c>
      <c r="B7" s="3" t="s">
        <v>6</v>
      </c>
      <c r="C7" s="29">
        <v>914</v>
      </c>
      <c r="D7" s="29">
        <v>923</v>
      </c>
      <c r="E7" s="29">
        <v>946</v>
      </c>
      <c r="F7" s="29">
        <v>1190</v>
      </c>
      <c r="G7" s="29">
        <v>1082</v>
      </c>
      <c r="H7" s="29">
        <v>1188</v>
      </c>
      <c r="N7" s="2"/>
      <c r="O7" s="2"/>
      <c r="P7" s="2"/>
      <c r="Q7" s="2"/>
      <c r="R7" s="2"/>
    </row>
    <row r="8" spans="1:18" ht="12.75" customHeight="1" x14ac:dyDescent="0.2">
      <c r="A8" s="52"/>
      <c r="B8" s="3" t="s">
        <v>7</v>
      </c>
      <c r="C8" s="29">
        <v>461</v>
      </c>
      <c r="D8" s="29">
        <v>441</v>
      </c>
      <c r="E8" s="29">
        <v>470</v>
      </c>
      <c r="F8" s="29">
        <v>466</v>
      </c>
      <c r="G8" s="29">
        <v>214</v>
      </c>
      <c r="H8" s="29">
        <v>484</v>
      </c>
      <c r="N8" s="2"/>
      <c r="O8" s="2"/>
      <c r="P8" s="2"/>
      <c r="Q8" s="2"/>
      <c r="R8" s="2"/>
    </row>
    <row r="9" spans="1:18" ht="12.75" customHeight="1" x14ac:dyDescent="0.2">
      <c r="A9" s="52"/>
      <c r="B9" s="3" t="s">
        <v>8</v>
      </c>
      <c r="C9" s="29">
        <v>462</v>
      </c>
      <c r="D9" s="29">
        <v>587</v>
      </c>
      <c r="E9" s="29">
        <v>468</v>
      </c>
      <c r="F9" s="29">
        <v>580</v>
      </c>
      <c r="G9" s="29">
        <v>390</v>
      </c>
      <c r="H9" s="29">
        <v>477</v>
      </c>
      <c r="N9" s="2"/>
      <c r="O9" s="2"/>
      <c r="P9" s="2"/>
      <c r="Q9" s="2"/>
      <c r="R9" s="2"/>
    </row>
    <row r="10" spans="1:18" ht="12.75" customHeight="1" thickBot="1" x14ac:dyDescent="0.25">
      <c r="A10" s="52"/>
      <c r="B10" s="8" t="s">
        <v>9</v>
      </c>
      <c r="C10" s="30">
        <v>1635</v>
      </c>
      <c r="D10" s="30">
        <v>1558</v>
      </c>
      <c r="E10" s="8">
        <v>1503</v>
      </c>
      <c r="F10" s="30">
        <v>1352</v>
      </c>
      <c r="G10" s="30">
        <v>1383</v>
      </c>
      <c r="H10" s="30">
        <v>1418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2"/>
      <c r="B11" s="11" t="s">
        <v>10</v>
      </c>
      <c r="C11" s="31">
        <v>3472</v>
      </c>
      <c r="D11" s="31">
        <v>3509</v>
      </c>
      <c r="E11" s="31">
        <v>3387</v>
      </c>
      <c r="F11" s="31">
        <v>3588</v>
      </c>
      <c r="G11" s="31">
        <v>3069</v>
      </c>
      <c r="H11" s="31">
        <v>3567</v>
      </c>
      <c r="N11" s="2"/>
      <c r="O11" s="2"/>
      <c r="P11" s="2"/>
      <c r="Q11" s="2"/>
      <c r="R11" s="2"/>
    </row>
    <row r="12" spans="1:18" ht="7.15" customHeight="1" x14ac:dyDescent="0.2">
      <c r="A12" s="18"/>
      <c r="B12" s="10"/>
      <c r="C12" s="2"/>
      <c r="D12" s="2"/>
      <c r="E12" s="2"/>
      <c r="F12" s="2"/>
      <c r="G12" s="2"/>
      <c r="H12" s="2"/>
    </row>
    <row r="13" spans="1:18" ht="14.45" customHeight="1" x14ac:dyDescent="0.2">
      <c r="A13" s="18"/>
      <c r="B13" s="12" t="s">
        <v>11</v>
      </c>
      <c r="C13" s="50">
        <f>D11/C11</f>
        <v>1.0106566820276497</v>
      </c>
      <c r="D13" s="51"/>
      <c r="E13" s="50">
        <f>F11/E11</f>
        <v>1.0593445527015057</v>
      </c>
      <c r="F13" s="51"/>
      <c r="G13" s="50">
        <f>H11/G11</f>
        <v>1.1622678396871946</v>
      </c>
      <c r="H13" s="51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2" t="s">
        <v>12</v>
      </c>
      <c r="B15" s="3" t="s">
        <v>6</v>
      </c>
      <c r="C15" s="29">
        <v>1246</v>
      </c>
      <c r="D15" s="29">
        <v>2277</v>
      </c>
      <c r="E15" s="29">
        <v>1017</v>
      </c>
      <c r="F15" s="29">
        <v>2009</v>
      </c>
      <c r="G15" s="29">
        <v>801</v>
      </c>
      <c r="H15" s="29">
        <v>1681</v>
      </c>
      <c r="M15" s="2"/>
      <c r="N15" s="2"/>
      <c r="O15" s="2"/>
      <c r="P15" s="2"/>
      <c r="Q15" s="2"/>
      <c r="R15" s="2"/>
    </row>
    <row r="16" spans="1:18" x14ac:dyDescent="0.2">
      <c r="A16" s="52" t="s">
        <v>13</v>
      </c>
      <c r="B16" s="3" t="s">
        <v>7</v>
      </c>
      <c r="C16" s="29">
        <v>666</v>
      </c>
      <c r="D16" s="29">
        <v>993</v>
      </c>
      <c r="E16" s="29">
        <v>737</v>
      </c>
      <c r="F16" s="29">
        <v>685</v>
      </c>
      <c r="G16" s="29">
        <v>789</v>
      </c>
      <c r="H16" s="29">
        <v>910</v>
      </c>
      <c r="M16" s="2"/>
      <c r="N16" s="2"/>
      <c r="O16" s="2"/>
      <c r="P16" s="2"/>
      <c r="Q16" s="2"/>
      <c r="R16" s="2"/>
    </row>
    <row r="17" spans="1:18" x14ac:dyDescent="0.2">
      <c r="A17" s="52"/>
      <c r="B17" s="3" t="s">
        <v>8</v>
      </c>
      <c r="C17" s="29">
        <v>528</v>
      </c>
      <c r="D17" s="29">
        <v>632</v>
      </c>
      <c r="E17" s="29">
        <v>470</v>
      </c>
      <c r="F17" s="29">
        <v>413</v>
      </c>
      <c r="G17" s="29">
        <v>599</v>
      </c>
      <c r="H17" s="29">
        <v>587</v>
      </c>
      <c r="M17" s="2"/>
      <c r="N17" s="2"/>
      <c r="O17" s="2"/>
      <c r="P17" s="2"/>
      <c r="Q17" s="2"/>
      <c r="R17" s="2"/>
    </row>
    <row r="18" spans="1:18" x14ac:dyDescent="0.2">
      <c r="A18" s="52" t="s">
        <v>13</v>
      </c>
      <c r="B18" s="3" t="s">
        <v>9</v>
      </c>
      <c r="C18" s="29">
        <v>697</v>
      </c>
      <c r="D18" s="29">
        <v>717</v>
      </c>
      <c r="E18" s="29">
        <v>451</v>
      </c>
      <c r="F18" s="29">
        <v>447</v>
      </c>
      <c r="G18" s="29">
        <v>598</v>
      </c>
      <c r="H18" s="29">
        <v>556</v>
      </c>
      <c r="M18" s="2"/>
      <c r="N18" s="2"/>
      <c r="O18" s="2"/>
      <c r="P18" s="2"/>
      <c r="Q18" s="2"/>
      <c r="R18" s="2"/>
    </row>
    <row r="19" spans="1:18" ht="13.5" thickBot="1" x14ac:dyDescent="0.25">
      <c r="A19" s="52" t="s">
        <v>13</v>
      </c>
      <c r="B19" s="8" t="s">
        <v>14</v>
      </c>
      <c r="C19" s="30">
        <v>719</v>
      </c>
      <c r="D19" s="30">
        <v>767</v>
      </c>
      <c r="E19" s="8">
        <v>621</v>
      </c>
      <c r="F19" s="30">
        <v>681</v>
      </c>
      <c r="G19" s="30">
        <v>621</v>
      </c>
      <c r="H19" s="30">
        <v>649</v>
      </c>
      <c r="M19" s="2"/>
      <c r="N19" s="2"/>
      <c r="O19" s="2"/>
      <c r="P19" s="2"/>
      <c r="Q19" s="2"/>
      <c r="R19" s="2"/>
    </row>
    <row r="20" spans="1:18" ht="13.5" thickTop="1" x14ac:dyDescent="0.2">
      <c r="A20" s="52"/>
      <c r="B20" s="11" t="s">
        <v>10</v>
      </c>
      <c r="C20" s="31">
        <v>3856</v>
      </c>
      <c r="D20" s="31">
        <v>5386</v>
      </c>
      <c r="E20" s="31">
        <v>3296</v>
      </c>
      <c r="F20" s="31">
        <v>4235</v>
      </c>
      <c r="G20" s="31">
        <v>3408</v>
      </c>
      <c r="H20" s="31">
        <v>4383</v>
      </c>
      <c r="M20" s="2"/>
      <c r="N20" s="2"/>
      <c r="O20" s="2"/>
      <c r="P20" s="2"/>
      <c r="Q20" s="2"/>
      <c r="R20" s="2"/>
    </row>
    <row r="21" spans="1:18" ht="7.15" customHeight="1" x14ac:dyDescent="0.2">
      <c r="A21" s="18"/>
      <c r="B21" s="10"/>
      <c r="C21" s="2"/>
      <c r="D21" s="2"/>
      <c r="E21" s="2"/>
      <c r="F21" s="2"/>
      <c r="G21" s="2"/>
      <c r="H21" s="2"/>
    </row>
    <row r="22" spans="1:18" ht="13.5" customHeight="1" x14ac:dyDescent="0.2">
      <c r="A22" s="18"/>
      <c r="B22" s="12" t="s">
        <v>11</v>
      </c>
      <c r="C22" s="50">
        <f>D20/C20</f>
        <v>1.3967842323651452</v>
      </c>
      <c r="D22" s="51"/>
      <c r="E22" s="50">
        <f>F20/E20</f>
        <v>1.2848907766990292</v>
      </c>
      <c r="F22" s="51"/>
      <c r="G22" s="50">
        <f>H20/G20</f>
        <v>1.2860915492957747</v>
      </c>
      <c r="H22" s="51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52" t="s">
        <v>15</v>
      </c>
      <c r="B24" s="3" t="s">
        <v>6</v>
      </c>
      <c r="C24" s="29">
        <v>3376</v>
      </c>
      <c r="D24" s="29">
        <v>4238</v>
      </c>
      <c r="E24" s="29">
        <v>3061</v>
      </c>
      <c r="F24" s="29">
        <v>4180</v>
      </c>
      <c r="G24" s="29">
        <v>3359</v>
      </c>
      <c r="H24" s="29">
        <v>4545</v>
      </c>
      <c r="M24" s="2"/>
      <c r="N24" s="2"/>
      <c r="O24" s="2"/>
      <c r="P24" s="2"/>
      <c r="Q24" s="2"/>
      <c r="R24" s="2"/>
    </row>
    <row r="25" spans="1:18" x14ac:dyDescent="0.2">
      <c r="A25" s="52" t="s">
        <v>16</v>
      </c>
      <c r="B25" s="3" t="s">
        <v>7</v>
      </c>
      <c r="C25" s="29">
        <v>2758</v>
      </c>
      <c r="D25" s="29">
        <v>2774</v>
      </c>
      <c r="E25" s="29">
        <v>2687</v>
      </c>
      <c r="F25" s="29">
        <v>2916</v>
      </c>
      <c r="G25" s="29">
        <v>2663</v>
      </c>
      <c r="H25" s="29">
        <v>2638</v>
      </c>
      <c r="M25" s="2"/>
      <c r="N25" s="2"/>
      <c r="O25" s="2"/>
      <c r="P25" s="2"/>
      <c r="Q25" s="2"/>
      <c r="R25" s="2"/>
    </row>
    <row r="26" spans="1:18" x14ac:dyDescent="0.2">
      <c r="A26" s="52"/>
      <c r="B26" s="3" t="s">
        <v>8</v>
      </c>
      <c r="C26" s="29">
        <v>1381</v>
      </c>
      <c r="D26" s="29">
        <v>1609</v>
      </c>
      <c r="E26" s="29">
        <v>1483</v>
      </c>
      <c r="F26" s="29">
        <v>1544</v>
      </c>
      <c r="G26" s="29">
        <v>1424</v>
      </c>
      <c r="H26" s="29">
        <v>1493</v>
      </c>
      <c r="M26" s="2"/>
      <c r="N26" s="2"/>
      <c r="O26" s="2"/>
      <c r="P26" s="2"/>
      <c r="Q26" s="2"/>
      <c r="R26" s="2"/>
    </row>
    <row r="27" spans="1:18" x14ac:dyDescent="0.2">
      <c r="A27" s="52" t="s">
        <v>16</v>
      </c>
      <c r="B27" s="3" t="s">
        <v>9</v>
      </c>
      <c r="C27" s="3">
        <v>2060</v>
      </c>
      <c r="D27" s="29">
        <v>2077</v>
      </c>
      <c r="E27" s="29">
        <v>1310</v>
      </c>
      <c r="F27" s="29">
        <v>1542</v>
      </c>
      <c r="G27" s="3">
        <v>1781</v>
      </c>
      <c r="H27" s="29">
        <v>1508</v>
      </c>
      <c r="M27" s="2"/>
      <c r="N27" s="2"/>
      <c r="O27" s="2"/>
      <c r="P27" s="2"/>
      <c r="Q27" s="2"/>
      <c r="R27" s="2"/>
    </row>
    <row r="28" spans="1:18" ht="13.5" thickBot="1" x14ac:dyDescent="0.25">
      <c r="A28" s="52" t="s">
        <v>16</v>
      </c>
      <c r="B28" s="8" t="s">
        <v>14</v>
      </c>
      <c r="C28" s="30">
        <v>2621</v>
      </c>
      <c r="D28" s="30">
        <v>2664</v>
      </c>
      <c r="E28" s="8">
        <v>2003</v>
      </c>
      <c r="F28" s="30">
        <v>2100</v>
      </c>
      <c r="G28" s="30">
        <v>1996</v>
      </c>
      <c r="H28" s="30">
        <v>2082</v>
      </c>
      <c r="M28" s="2"/>
      <c r="N28" s="2"/>
      <c r="O28" s="2"/>
      <c r="P28" s="2"/>
      <c r="Q28" s="2"/>
      <c r="R28" s="2"/>
    </row>
    <row r="29" spans="1:18" ht="13.5" thickTop="1" x14ac:dyDescent="0.2">
      <c r="A29" s="52"/>
      <c r="B29" s="11" t="s">
        <v>10</v>
      </c>
      <c r="C29" s="31">
        <v>12196</v>
      </c>
      <c r="D29" s="31">
        <v>13362</v>
      </c>
      <c r="E29" s="31">
        <v>10544</v>
      </c>
      <c r="F29" s="31">
        <v>12282</v>
      </c>
      <c r="G29" s="31">
        <v>11223</v>
      </c>
      <c r="H29" s="31">
        <v>12266</v>
      </c>
      <c r="M29" s="2"/>
      <c r="N29" s="2"/>
      <c r="O29" s="2"/>
      <c r="P29" s="2"/>
      <c r="Q29" s="2"/>
      <c r="R29" s="2"/>
    </row>
    <row r="30" spans="1:18" ht="7.15" customHeight="1" x14ac:dyDescent="0.2">
      <c r="A30" s="18"/>
      <c r="B30" s="10"/>
      <c r="C30" s="2"/>
      <c r="D30" s="2"/>
      <c r="E30" s="2"/>
      <c r="F30" s="2"/>
      <c r="G30" s="2"/>
      <c r="H30" s="2"/>
    </row>
    <row r="31" spans="1:18" x14ac:dyDescent="0.2">
      <c r="A31" s="18"/>
      <c r="B31" s="12" t="s">
        <v>11</v>
      </c>
      <c r="C31" s="50">
        <f>D29/C29</f>
        <v>1.095605116431617</v>
      </c>
      <c r="D31" s="51"/>
      <c r="E31" s="50">
        <f>F29/E29</f>
        <v>1.1648330804248861</v>
      </c>
      <c r="F31" s="51"/>
      <c r="G31" s="50">
        <f>H29/G29</f>
        <v>1.0929341530784995</v>
      </c>
      <c r="H31" s="51"/>
    </row>
    <row r="32" spans="1:18" x14ac:dyDescent="0.2">
      <c r="C32" s="2"/>
      <c r="D32" s="2"/>
      <c r="E32" s="2"/>
      <c r="F32" s="2"/>
      <c r="G32" s="2"/>
      <c r="H32" s="2"/>
    </row>
    <row r="33" spans="1:18" x14ac:dyDescent="0.2">
      <c r="A33" s="52" t="s">
        <v>17</v>
      </c>
      <c r="B33" s="3" t="s">
        <v>6</v>
      </c>
      <c r="C33" s="29">
        <v>1093</v>
      </c>
      <c r="D33" s="29">
        <v>1521</v>
      </c>
      <c r="E33" s="29">
        <v>918</v>
      </c>
      <c r="F33" s="29">
        <v>1997</v>
      </c>
      <c r="G33" s="29">
        <v>769</v>
      </c>
      <c r="H33" s="29">
        <v>1973</v>
      </c>
      <c r="M33" s="2"/>
      <c r="N33" s="2"/>
      <c r="O33" s="2"/>
      <c r="P33" s="2"/>
      <c r="Q33" s="2"/>
      <c r="R33" s="2"/>
    </row>
    <row r="34" spans="1:18" x14ac:dyDescent="0.2">
      <c r="A34" s="52"/>
      <c r="B34" s="3" t="s">
        <v>7</v>
      </c>
      <c r="C34" s="29">
        <v>524</v>
      </c>
      <c r="D34" s="29">
        <v>737</v>
      </c>
      <c r="E34" s="29">
        <v>832</v>
      </c>
      <c r="F34" s="29">
        <v>578</v>
      </c>
      <c r="G34" s="29">
        <v>990</v>
      </c>
      <c r="H34" s="29">
        <v>627</v>
      </c>
      <c r="M34" s="2"/>
      <c r="N34" s="2"/>
      <c r="O34" s="2"/>
      <c r="P34" s="2"/>
      <c r="Q34" s="2"/>
      <c r="R34" s="2"/>
    </row>
    <row r="35" spans="1:18" x14ac:dyDescent="0.2">
      <c r="A35" s="52"/>
      <c r="B35" s="3" t="s">
        <v>8</v>
      </c>
      <c r="C35" s="29">
        <v>2063</v>
      </c>
      <c r="D35" s="29">
        <v>2326</v>
      </c>
      <c r="E35" s="29">
        <v>1427</v>
      </c>
      <c r="F35" s="29">
        <v>2752</v>
      </c>
      <c r="G35" s="29">
        <v>1310</v>
      </c>
      <c r="H35" s="29">
        <v>2880</v>
      </c>
      <c r="M35" s="2"/>
      <c r="N35" s="2"/>
      <c r="O35" s="2"/>
      <c r="P35" s="2"/>
      <c r="Q35" s="2"/>
      <c r="R35" s="2"/>
    </row>
    <row r="36" spans="1:18" x14ac:dyDescent="0.2">
      <c r="A36" s="52"/>
      <c r="B36" s="3" t="s">
        <v>9</v>
      </c>
      <c r="C36" s="3">
        <v>634</v>
      </c>
      <c r="D36" s="29">
        <v>661</v>
      </c>
      <c r="E36" s="29">
        <v>711</v>
      </c>
      <c r="F36" s="29">
        <v>714</v>
      </c>
      <c r="G36" s="29">
        <v>798</v>
      </c>
      <c r="H36" s="29">
        <v>738</v>
      </c>
      <c r="M36" s="2"/>
      <c r="N36" s="2"/>
      <c r="O36" s="2"/>
      <c r="P36" s="2"/>
      <c r="Q36" s="2"/>
      <c r="R36" s="2"/>
    </row>
    <row r="37" spans="1:18" ht="13.5" thickBot="1" x14ac:dyDescent="0.25">
      <c r="A37" s="52"/>
      <c r="B37" s="8" t="s">
        <v>14</v>
      </c>
      <c r="C37" s="30">
        <v>733</v>
      </c>
      <c r="D37" s="30">
        <v>765</v>
      </c>
      <c r="E37" s="8">
        <v>651</v>
      </c>
      <c r="F37" s="30">
        <v>728</v>
      </c>
      <c r="G37" s="30">
        <v>619</v>
      </c>
      <c r="H37" s="30">
        <v>667</v>
      </c>
      <c r="M37" s="2"/>
      <c r="N37" s="2"/>
      <c r="O37" s="2"/>
      <c r="P37" s="2"/>
      <c r="Q37" s="2"/>
      <c r="R37" s="2"/>
    </row>
    <row r="38" spans="1:18" ht="13.5" thickTop="1" x14ac:dyDescent="0.2">
      <c r="A38" s="52"/>
      <c r="B38" s="11" t="s">
        <v>10</v>
      </c>
      <c r="C38" s="31">
        <v>5047</v>
      </c>
      <c r="D38" s="31">
        <v>6010</v>
      </c>
      <c r="E38" s="31">
        <v>4539</v>
      </c>
      <c r="F38" s="31">
        <v>6769</v>
      </c>
      <c r="G38" s="31">
        <v>4486</v>
      </c>
      <c r="H38" s="31">
        <v>6885</v>
      </c>
      <c r="M38" s="2"/>
      <c r="N38" s="2"/>
      <c r="O38" s="2"/>
      <c r="P38" s="2"/>
      <c r="Q38" s="2"/>
      <c r="R38" s="2"/>
    </row>
    <row r="39" spans="1:18" ht="7.15" customHeight="1" x14ac:dyDescent="0.2">
      <c r="A39" s="18"/>
      <c r="B39" s="10"/>
      <c r="C39" s="2"/>
      <c r="D39" s="2"/>
      <c r="E39" s="2"/>
      <c r="F39" s="2"/>
      <c r="G39" s="2"/>
      <c r="H39" s="2"/>
    </row>
    <row r="40" spans="1:18" x14ac:dyDescent="0.2">
      <c r="A40" s="18"/>
      <c r="B40" s="12" t="s">
        <v>11</v>
      </c>
      <c r="C40" s="50">
        <f>D38/C38</f>
        <v>1.1908064196552408</v>
      </c>
      <c r="D40" s="51"/>
      <c r="E40" s="50">
        <f>F38/E38</f>
        <v>1.4912976426525666</v>
      </c>
      <c r="F40" s="51"/>
      <c r="G40" s="50">
        <f>H38/G38</f>
        <v>1.5347748551047704</v>
      </c>
      <c r="H40" s="51"/>
    </row>
    <row r="41" spans="1:18" x14ac:dyDescent="0.2">
      <c r="C41" s="2"/>
      <c r="D41" s="2"/>
      <c r="E41" s="2"/>
      <c r="F41" s="2"/>
      <c r="G41" s="2"/>
      <c r="H41" s="2"/>
    </row>
    <row r="42" spans="1:18" x14ac:dyDescent="0.2">
      <c r="A42" s="32"/>
      <c r="C42" s="2"/>
      <c r="D42" s="2"/>
    </row>
    <row r="43" spans="1:18" x14ac:dyDescent="0.2">
      <c r="A43" s="34" t="s">
        <v>35</v>
      </c>
      <c r="C43" s="2"/>
      <c r="D43" s="2"/>
    </row>
    <row r="44" spans="1:18" x14ac:dyDescent="0.2">
      <c r="A44" s="35" t="s">
        <v>29</v>
      </c>
      <c r="C44" s="2"/>
      <c r="D44" s="2"/>
    </row>
    <row r="45" spans="1:18" x14ac:dyDescent="0.2">
      <c r="C45" s="2"/>
      <c r="D45" s="2"/>
    </row>
    <row r="46" spans="1:18" x14ac:dyDescent="0.2">
      <c r="C46" s="2"/>
      <c r="D46" s="2"/>
    </row>
    <row r="47" spans="1:18" x14ac:dyDescent="0.2">
      <c r="C47" s="2"/>
      <c r="D47" s="2"/>
    </row>
    <row r="48" spans="1:18" x14ac:dyDescent="0.2">
      <c r="C48" s="2"/>
      <c r="D48" s="2"/>
    </row>
    <row r="49" spans="3:4" x14ac:dyDescent="0.2">
      <c r="C49" s="2"/>
      <c r="D49" s="2"/>
    </row>
    <row r="50" spans="3:4" x14ac:dyDescent="0.2">
      <c r="C50" s="2"/>
      <c r="D50" s="2"/>
    </row>
    <row r="51" spans="3:4" x14ac:dyDescent="0.2">
      <c r="C51" s="2"/>
      <c r="D51" s="2"/>
    </row>
    <row r="52" spans="3:4" x14ac:dyDescent="0.2">
      <c r="C52" s="2"/>
      <c r="D52" s="2"/>
    </row>
    <row r="53" spans="3:4" x14ac:dyDescent="0.2">
      <c r="C53" s="2"/>
      <c r="D53" s="2"/>
    </row>
    <row r="54" spans="3:4" x14ac:dyDescent="0.2">
      <c r="C54" s="2"/>
      <c r="D54" s="2"/>
    </row>
    <row r="55" spans="3:4" x14ac:dyDescent="0.2">
      <c r="C55" s="2"/>
      <c r="D55" s="2"/>
    </row>
    <row r="56" spans="3:4" x14ac:dyDescent="0.2">
      <c r="C56" s="2"/>
      <c r="D56" s="2"/>
    </row>
    <row r="57" spans="3:4" x14ac:dyDescent="0.2">
      <c r="C57" s="2"/>
      <c r="D57" s="2"/>
    </row>
    <row r="58" spans="3:4" x14ac:dyDescent="0.2">
      <c r="C58" s="2"/>
      <c r="D58" s="2"/>
    </row>
  </sheetData>
  <mergeCells count="16">
    <mergeCell ref="A7:A11"/>
    <mergeCell ref="A15:A20"/>
    <mergeCell ref="A24:A29"/>
    <mergeCell ref="A33:A38"/>
    <mergeCell ref="C40:D40"/>
    <mergeCell ref="E40:F40"/>
    <mergeCell ref="G40:H40"/>
    <mergeCell ref="C31:D31"/>
    <mergeCell ref="C13:D13"/>
    <mergeCell ref="E13:F13"/>
    <mergeCell ref="G13:H13"/>
    <mergeCell ref="C22:D22"/>
    <mergeCell ref="E22:F22"/>
    <mergeCell ref="G22:H22"/>
    <mergeCell ref="E31:F31"/>
    <mergeCell ref="G31:H31"/>
  </mergeCells>
  <conditionalFormatting sqref="C13:H13">
    <cfRule type="cellIs" dxfId="9" priority="7" operator="greaterThan">
      <formula>1</formula>
    </cfRule>
    <cfRule type="cellIs" dxfId="8" priority="8" operator="lessThan">
      <formula>1</formula>
    </cfRule>
  </conditionalFormatting>
  <conditionalFormatting sqref="C22:H22">
    <cfRule type="cellIs" dxfId="7" priority="5" operator="greaterThan">
      <formula>1</formula>
    </cfRule>
    <cfRule type="cellIs" dxfId="6" priority="6" operator="lessThan">
      <formula>1</formula>
    </cfRule>
  </conditionalFormatting>
  <conditionalFormatting sqref="C31:H31">
    <cfRule type="cellIs" dxfId="5" priority="3" operator="greaterThan">
      <formula>1</formula>
    </cfRule>
    <cfRule type="cellIs" dxfId="4" priority="4" operator="lessThan">
      <formula>1</formula>
    </cfRule>
  </conditionalFormatting>
  <conditionalFormatting sqref="C40:H40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9" customWidth="1"/>
    <col min="2" max="2" width="22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8" ht="15.75" x14ac:dyDescent="0.25">
      <c r="A1" s="6" t="s">
        <v>0</v>
      </c>
    </row>
    <row r="2" spans="1:8" ht="15" x14ac:dyDescent="0.25">
      <c r="A2" s="7" t="s">
        <v>18</v>
      </c>
    </row>
    <row r="3" spans="1:8" x14ac:dyDescent="0.2">
      <c r="A3" s="9" t="s">
        <v>2</v>
      </c>
    </row>
    <row r="4" spans="1:8" ht="15" x14ac:dyDescent="0.25">
      <c r="A4" s="43" t="s">
        <v>33</v>
      </c>
      <c r="B4"/>
      <c r="C4"/>
      <c r="D4"/>
    </row>
    <row r="6" spans="1:8" ht="44.25" customHeight="1" x14ac:dyDescent="0.2">
      <c r="A6" s="4" t="s">
        <v>3</v>
      </c>
      <c r="B6" s="4" t="s">
        <v>4</v>
      </c>
      <c r="C6" s="21" t="s">
        <v>36</v>
      </c>
      <c r="D6" s="21" t="s">
        <v>34</v>
      </c>
      <c r="E6" s="19"/>
      <c r="F6" s="5" t="s">
        <v>19</v>
      </c>
    </row>
    <row r="7" spans="1:8" s="15" customFormat="1" ht="27" customHeight="1" x14ac:dyDescent="0.25">
      <c r="A7" s="23" t="s">
        <v>5</v>
      </c>
      <c r="B7" s="22" t="s">
        <v>10</v>
      </c>
      <c r="C7" s="27">
        <v>5024</v>
      </c>
      <c r="D7" s="27">
        <v>4248</v>
      </c>
      <c r="E7" s="20"/>
      <c r="F7" s="14">
        <f>(D7-C7)/C7</f>
        <v>-0.15445859872611464</v>
      </c>
    </row>
    <row r="8" spans="1:8" s="15" customFormat="1" ht="27" customHeight="1" x14ac:dyDescent="0.2">
      <c r="A8" s="23" t="s">
        <v>12</v>
      </c>
      <c r="B8" s="16" t="s">
        <v>10</v>
      </c>
      <c r="C8" s="24">
        <v>6972</v>
      </c>
      <c r="D8" s="26">
        <v>3913</v>
      </c>
      <c r="E8" s="20"/>
      <c r="F8" s="17">
        <f>(D8-C8)/C8</f>
        <v>-0.4387550200803213</v>
      </c>
      <c r="H8" s="2"/>
    </row>
    <row r="9" spans="1:8" ht="27" customHeight="1" x14ac:dyDescent="0.2">
      <c r="A9" s="23" t="s">
        <v>15</v>
      </c>
      <c r="B9" s="16" t="s">
        <v>10</v>
      </c>
      <c r="C9" s="24">
        <v>23690</v>
      </c>
      <c r="D9" s="26">
        <v>19431</v>
      </c>
      <c r="E9" s="20"/>
      <c r="F9" s="17">
        <f>(D9-C9)/C9</f>
        <v>-0.17978049810046434</v>
      </c>
    </row>
    <row r="10" spans="1:8" s="15" customFormat="1" ht="27" customHeight="1" x14ac:dyDescent="0.2">
      <c r="A10" s="23" t="s">
        <v>17</v>
      </c>
      <c r="B10" s="16" t="s">
        <v>10</v>
      </c>
      <c r="C10" s="24">
        <v>14682</v>
      </c>
      <c r="D10" s="26">
        <v>8822</v>
      </c>
      <c r="E10" s="20"/>
      <c r="F10" s="17">
        <f>(D10-C10)/C10</f>
        <v>-0.39912818417109386</v>
      </c>
      <c r="G10" s="1"/>
    </row>
    <row r="11" spans="1:8" x14ac:dyDescent="0.2">
      <c r="C11" s="2"/>
      <c r="D11" s="25"/>
      <c r="E11" s="2"/>
    </row>
    <row r="13" spans="1:8" x14ac:dyDescent="0.2">
      <c r="A13" s="34" t="s">
        <v>35</v>
      </c>
    </row>
    <row r="14" spans="1:8" x14ac:dyDescent="0.2">
      <c r="A14" s="35" t="s">
        <v>29</v>
      </c>
    </row>
  </sheetData>
  <conditionalFormatting sqref="F7:F10">
    <cfRule type="cellIs" dxfId="1" priority="23" operator="lessThan">
      <formula>0</formula>
    </cfRule>
    <cfRule type="cellIs" dxfId="0" priority="2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9"/>
  <sheetViews>
    <sheetView showGridLines="0" zoomScaleNormal="100" workbookViewId="0">
      <selection activeCell="C44" sqref="C44"/>
    </sheetView>
  </sheetViews>
  <sheetFormatPr defaultColWidth="9.140625" defaultRowHeight="12.75" x14ac:dyDescent="0.2"/>
  <cols>
    <col min="1" max="1" width="15.28515625" style="9" customWidth="1"/>
    <col min="2" max="2" width="28.5703125" style="1" customWidth="1"/>
    <col min="3" max="10" width="11" style="1" customWidth="1"/>
    <col min="11" max="12" width="9.28515625" style="1" bestFit="1" customWidth="1"/>
    <col min="13" max="14" width="10.5703125" style="1" customWidth="1"/>
    <col min="15" max="15" width="10.28515625" style="1" bestFit="1" customWidth="1"/>
    <col min="16" max="16384" width="9.140625" style="1"/>
  </cols>
  <sheetData>
    <row r="1" spans="1:17" ht="15.75" x14ac:dyDescent="0.25">
      <c r="A1" s="6" t="s">
        <v>0</v>
      </c>
    </row>
    <row r="2" spans="1:17" ht="15" x14ac:dyDescent="0.25">
      <c r="A2" s="7" t="s">
        <v>20</v>
      </c>
    </row>
    <row r="3" spans="1:17" x14ac:dyDescent="0.2">
      <c r="A3" s="9" t="s">
        <v>2</v>
      </c>
    </row>
    <row r="4" spans="1:17" ht="15" x14ac:dyDescent="0.25">
      <c r="A4" s="43" t="s">
        <v>33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7" x14ac:dyDescent="0.2">
      <c r="A6" s="4" t="s">
        <v>3</v>
      </c>
      <c r="B6" s="4" t="s">
        <v>4</v>
      </c>
      <c r="C6" s="5" t="s">
        <v>28</v>
      </c>
      <c r="D6" s="5">
        <v>2014</v>
      </c>
      <c r="E6" s="5">
        <v>2015</v>
      </c>
      <c r="F6" s="5">
        <v>2016</v>
      </c>
      <c r="G6" s="5">
        <v>2017</v>
      </c>
      <c r="H6" s="5">
        <v>2018</v>
      </c>
      <c r="I6" s="5">
        <v>2019</v>
      </c>
      <c r="J6" s="5">
        <v>2020</v>
      </c>
      <c r="K6" s="5">
        <v>2021</v>
      </c>
      <c r="L6" s="5">
        <v>2022</v>
      </c>
      <c r="M6" s="5">
        <v>2023</v>
      </c>
      <c r="N6" s="5">
        <v>2024</v>
      </c>
      <c r="O6" s="5" t="s">
        <v>21</v>
      </c>
    </row>
    <row r="7" spans="1:17" ht="13.9" customHeight="1" x14ac:dyDescent="0.2">
      <c r="A7" s="53" t="s">
        <v>5</v>
      </c>
      <c r="B7" s="3" t="s">
        <v>6</v>
      </c>
      <c r="C7" s="36">
        <v>1</v>
      </c>
      <c r="D7" s="46">
        <v>1</v>
      </c>
      <c r="E7" s="36">
        <v>1</v>
      </c>
      <c r="F7" s="36">
        <v>2</v>
      </c>
      <c r="G7" s="36">
        <v>15</v>
      </c>
      <c r="H7" s="36">
        <v>14</v>
      </c>
      <c r="I7" s="36">
        <v>29</v>
      </c>
      <c r="J7" s="36">
        <v>74</v>
      </c>
      <c r="K7" s="36">
        <v>233</v>
      </c>
      <c r="L7" s="36">
        <v>510</v>
      </c>
      <c r="M7" s="36">
        <v>756</v>
      </c>
      <c r="N7" s="36">
        <v>1038</v>
      </c>
      <c r="O7" s="37">
        <v>2674</v>
      </c>
    </row>
    <row r="8" spans="1:17" x14ac:dyDescent="0.2">
      <c r="A8" s="54"/>
      <c r="B8" s="3" t="s">
        <v>7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38">
        <v>25</v>
      </c>
      <c r="M8" s="38">
        <v>168</v>
      </c>
      <c r="N8" s="38">
        <v>177</v>
      </c>
      <c r="O8" s="37">
        <v>370</v>
      </c>
    </row>
    <row r="9" spans="1:17" x14ac:dyDescent="0.2">
      <c r="A9" s="54"/>
      <c r="B9" s="28" t="s">
        <v>8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36">
        <v>1</v>
      </c>
      <c r="K9" s="36">
        <v>1</v>
      </c>
      <c r="L9" s="36">
        <v>12</v>
      </c>
      <c r="M9" s="36">
        <v>154</v>
      </c>
      <c r="N9" s="36">
        <v>333</v>
      </c>
      <c r="O9" s="37">
        <v>501</v>
      </c>
    </row>
    <row r="10" spans="1:17" ht="13.5" thickBot="1" x14ac:dyDescent="0.25">
      <c r="A10" s="54"/>
      <c r="B10" s="8" t="s">
        <v>9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1</v>
      </c>
      <c r="M10" s="40">
        <v>86</v>
      </c>
      <c r="N10" s="40">
        <v>616</v>
      </c>
      <c r="O10" s="41">
        <v>703</v>
      </c>
    </row>
    <row r="11" spans="1:17" ht="13.5" thickTop="1" x14ac:dyDescent="0.2">
      <c r="A11" s="54"/>
      <c r="B11" s="11" t="s">
        <v>22</v>
      </c>
      <c r="C11" s="39">
        <v>1</v>
      </c>
      <c r="D11" s="49">
        <v>1</v>
      </c>
      <c r="E11" s="39">
        <v>1</v>
      </c>
      <c r="F11" s="39">
        <v>2</v>
      </c>
      <c r="G11" s="39">
        <v>15</v>
      </c>
      <c r="H11" s="39">
        <v>14</v>
      </c>
      <c r="I11" s="39">
        <v>29</v>
      </c>
      <c r="J11" s="39">
        <v>75</v>
      </c>
      <c r="K11" s="39">
        <v>234</v>
      </c>
      <c r="L11" s="39">
        <v>548</v>
      </c>
      <c r="M11" s="39">
        <v>1164</v>
      </c>
      <c r="N11" s="39">
        <v>2164</v>
      </c>
      <c r="O11" s="39">
        <v>4248</v>
      </c>
    </row>
    <row r="12" spans="1:17" x14ac:dyDescent="0.2">
      <c r="A12" s="55"/>
      <c r="B12" s="12" t="s">
        <v>23</v>
      </c>
      <c r="C12" s="13">
        <f t="shared" ref="C12:O12" si="0">C11/$O11</f>
        <v>2.3540489642184556E-4</v>
      </c>
      <c r="D12" s="13">
        <f t="shared" si="0"/>
        <v>2.3540489642184556E-4</v>
      </c>
      <c r="E12" s="13">
        <f t="shared" si="0"/>
        <v>2.3540489642184556E-4</v>
      </c>
      <c r="F12" s="13">
        <f>F11/$O11</f>
        <v>4.7080979284369113E-4</v>
      </c>
      <c r="G12" s="13">
        <f t="shared" si="0"/>
        <v>3.5310734463276836E-3</v>
      </c>
      <c r="H12" s="13">
        <f t="shared" si="0"/>
        <v>3.2956685499058382E-3</v>
      </c>
      <c r="I12" s="13">
        <f t="shared" si="0"/>
        <v>6.8267419962335218E-3</v>
      </c>
      <c r="J12" s="13">
        <f t="shared" si="0"/>
        <v>1.7655367231638418E-2</v>
      </c>
      <c r="K12" s="13">
        <f t="shared" si="0"/>
        <v>5.5084745762711863E-2</v>
      </c>
      <c r="L12" s="13">
        <f t="shared" si="0"/>
        <v>0.12900188323917136</v>
      </c>
      <c r="M12" s="13">
        <f t="shared" si="0"/>
        <v>0.27401129943502822</v>
      </c>
      <c r="N12" s="13">
        <f t="shared" si="0"/>
        <v>0.50941619585687381</v>
      </c>
      <c r="O12" s="13">
        <f t="shared" si="0"/>
        <v>1</v>
      </c>
    </row>
    <row r="14" spans="1:17" ht="12.75" customHeight="1" x14ac:dyDescent="0.2">
      <c r="A14" s="53" t="s">
        <v>12</v>
      </c>
      <c r="B14" s="3" t="s">
        <v>6</v>
      </c>
      <c r="C14" s="36">
        <v>44</v>
      </c>
      <c r="D14" s="36">
        <v>31</v>
      </c>
      <c r="E14" s="36">
        <v>41</v>
      </c>
      <c r="F14" s="36">
        <v>70</v>
      </c>
      <c r="G14" s="36">
        <v>131</v>
      </c>
      <c r="H14" s="36">
        <v>203</v>
      </c>
      <c r="I14" s="36">
        <v>203</v>
      </c>
      <c r="J14" s="36">
        <v>189</v>
      </c>
      <c r="K14" s="36">
        <v>253</v>
      </c>
      <c r="L14" s="36">
        <v>284</v>
      </c>
      <c r="M14" s="36">
        <v>339</v>
      </c>
      <c r="N14" s="36">
        <v>570</v>
      </c>
      <c r="O14" s="37">
        <v>2358</v>
      </c>
      <c r="Q14" s="2"/>
    </row>
    <row r="15" spans="1:17" x14ac:dyDescent="0.2">
      <c r="A15" s="54"/>
      <c r="B15" s="3" t="s">
        <v>7</v>
      </c>
      <c r="C15" s="45">
        <v>0</v>
      </c>
      <c r="D15" s="45">
        <v>0</v>
      </c>
      <c r="E15" s="38">
        <v>1</v>
      </c>
      <c r="F15" s="38">
        <v>3</v>
      </c>
      <c r="G15" s="38">
        <v>9</v>
      </c>
      <c r="H15" s="38">
        <v>17</v>
      </c>
      <c r="I15" s="38">
        <v>12</v>
      </c>
      <c r="J15" s="38">
        <v>13</v>
      </c>
      <c r="K15" s="38">
        <v>20</v>
      </c>
      <c r="L15" s="38">
        <v>26</v>
      </c>
      <c r="M15" s="38">
        <v>60</v>
      </c>
      <c r="N15" s="38">
        <v>413</v>
      </c>
      <c r="O15" s="37">
        <v>574</v>
      </c>
      <c r="Q15" s="2"/>
    </row>
    <row r="16" spans="1:17" x14ac:dyDescent="0.2">
      <c r="A16" s="54"/>
      <c r="B16" s="3" t="s">
        <v>8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36">
        <v>3</v>
      </c>
      <c r="L16" s="36">
        <v>51</v>
      </c>
      <c r="M16" s="36">
        <v>166</v>
      </c>
      <c r="N16" s="36">
        <v>551</v>
      </c>
      <c r="O16" s="37">
        <v>771</v>
      </c>
      <c r="Q16" s="2"/>
    </row>
    <row r="17" spans="1:17" x14ac:dyDescent="0.2">
      <c r="A17" s="54"/>
      <c r="B17" s="28" t="s">
        <v>9</v>
      </c>
      <c r="C17" s="38">
        <v>3</v>
      </c>
      <c r="D17" s="45">
        <v>0</v>
      </c>
      <c r="E17" s="38">
        <v>1</v>
      </c>
      <c r="F17" s="45">
        <v>0</v>
      </c>
      <c r="G17" s="45">
        <v>1</v>
      </c>
      <c r="H17" s="38">
        <v>3</v>
      </c>
      <c r="I17" s="45">
        <v>0</v>
      </c>
      <c r="J17" s="38">
        <v>7</v>
      </c>
      <c r="K17" s="38">
        <v>1</v>
      </c>
      <c r="L17" s="38">
        <v>3</v>
      </c>
      <c r="M17" s="38">
        <v>7</v>
      </c>
      <c r="N17" s="38">
        <v>81</v>
      </c>
      <c r="O17" s="37">
        <v>107</v>
      </c>
      <c r="Q17" s="2"/>
    </row>
    <row r="18" spans="1:17" ht="13.5" thickBot="1" x14ac:dyDescent="0.25">
      <c r="A18" s="54"/>
      <c r="B18" s="8" t="s">
        <v>14</v>
      </c>
      <c r="C18" s="48">
        <v>1</v>
      </c>
      <c r="D18" s="42">
        <v>1</v>
      </c>
      <c r="E18" s="42">
        <v>2</v>
      </c>
      <c r="F18" s="42">
        <v>1</v>
      </c>
      <c r="G18" s="42">
        <v>2</v>
      </c>
      <c r="H18" s="42">
        <v>2</v>
      </c>
      <c r="I18" s="42">
        <v>1</v>
      </c>
      <c r="J18" s="42">
        <v>2</v>
      </c>
      <c r="K18" s="42">
        <v>2</v>
      </c>
      <c r="L18" s="42">
        <v>5</v>
      </c>
      <c r="M18" s="42">
        <v>12</v>
      </c>
      <c r="N18" s="42">
        <v>72</v>
      </c>
      <c r="O18" s="41">
        <v>103</v>
      </c>
      <c r="Q18" s="2"/>
    </row>
    <row r="19" spans="1:17" ht="13.5" thickTop="1" x14ac:dyDescent="0.2">
      <c r="A19" s="54"/>
      <c r="B19" s="11" t="s">
        <v>22</v>
      </c>
      <c r="C19" s="39">
        <v>48</v>
      </c>
      <c r="D19" s="39">
        <v>32</v>
      </c>
      <c r="E19" s="39">
        <v>45</v>
      </c>
      <c r="F19" s="39">
        <v>74</v>
      </c>
      <c r="G19" s="39">
        <v>143</v>
      </c>
      <c r="H19" s="39">
        <v>225</v>
      </c>
      <c r="I19" s="39">
        <v>216</v>
      </c>
      <c r="J19" s="39">
        <v>211</v>
      </c>
      <c r="K19" s="39">
        <v>279</v>
      </c>
      <c r="L19" s="39">
        <v>369</v>
      </c>
      <c r="M19" s="39">
        <v>584</v>
      </c>
      <c r="N19" s="39">
        <v>1687</v>
      </c>
      <c r="O19" s="39">
        <v>3913</v>
      </c>
      <c r="Q19" s="2"/>
    </row>
    <row r="20" spans="1:17" x14ac:dyDescent="0.2">
      <c r="A20" s="55"/>
      <c r="B20" s="12" t="s">
        <v>23</v>
      </c>
      <c r="C20" s="13">
        <f t="shared" ref="C20:O20" si="1">C19/$O19</f>
        <v>1.2266802964477384E-2</v>
      </c>
      <c r="D20" s="13">
        <f t="shared" si="1"/>
        <v>8.1778686429849218E-3</v>
      </c>
      <c r="E20" s="13">
        <f t="shared" si="1"/>
        <v>1.1500127779197547E-2</v>
      </c>
      <c r="F20" s="13">
        <f>F19/$O19</f>
        <v>1.8911321236902631E-2</v>
      </c>
      <c r="G20" s="13">
        <f t="shared" si="1"/>
        <v>3.6544850498338874E-2</v>
      </c>
      <c r="H20" s="13">
        <f t="shared" si="1"/>
        <v>5.7500638895987735E-2</v>
      </c>
      <c r="I20" s="13">
        <f t="shared" si="1"/>
        <v>5.5200613340148225E-2</v>
      </c>
      <c r="J20" s="13">
        <f t="shared" si="1"/>
        <v>5.3922821364681829E-2</v>
      </c>
      <c r="K20" s="13">
        <f t="shared" si="1"/>
        <v>7.1300792231024784E-2</v>
      </c>
      <c r="L20" s="13">
        <f t="shared" si="1"/>
        <v>9.4301047789419876E-2</v>
      </c>
      <c r="M20" s="13">
        <f t="shared" si="1"/>
        <v>0.14924610273447483</v>
      </c>
      <c r="N20" s="13">
        <f t="shared" si="1"/>
        <v>0.43112701252236135</v>
      </c>
      <c r="O20" s="13">
        <f t="shared" si="1"/>
        <v>1</v>
      </c>
      <c r="Q20" s="2"/>
    </row>
    <row r="21" spans="1:17" x14ac:dyDescent="0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7" ht="12.75" customHeight="1" x14ac:dyDescent="0.2">
      <c r="A22" s="53" t="s">
        <v>15</v>
      </c>
      <c r="B22" s="3" t="s">
        <v>6</v>
      </c>
      <c r="C22" s="38">
        <v>303</v>
      </c>
      <c r="D22" s="38">
        <v>236</v>
      </c>
      <c r="E22" s="38">
        <v>301</v>
      </c>
      <c r="F22" s="38">
        <v>394</v>
      </c>
      <c r="G22" s="38">
        <v>632</v>
      </c>
      <c r="H22" s="38">
        <v>818</v>
      </c>
      <c r="I22" s="38">
        <v>898</v>
      </c>
      <c r="J22" s="38">
        <v>941</v>
      </c>
      <c r="K22" s="38">
        <v>1265</v>
      </c>
      <c r="L22" s="38">
        <v>1367</v>
      </c>
      <c r="M22" s="38">
        <v>1417</v>
      </c>
      <c r="N22" s="38">
        <v>2761</v>
      </c>
      <c r="O22" s="37">
        <v>11333</v>
      </c>
      <c r="Q22" s="2"/>
    </row>
    <row r="23" spans="1:17" x14ac:dyDescent="0.2">
      <c r="A23" s="54"/>
      <c r="B23" s="3" t="s">
        <v>7</v>
      </c>
      <c r="C23" s="46">
        <v>0</v>
      </c>
      <c r="D23" s="36">
        <v>4</v>
      </c>
      <c r="E23" s="36">
        <v>20</v>
      </c>
      <c r="F23" s="36">
        <v>46</v>
      </c>
      <c r="G23" s="36">
        <v>87</v>
      </c>
      <c r="H23" s="36">
        <v>140</v>
      </c>
      <c r="I23" s="36">
        <v>254</v>
      </c>
      <c r="J23" s="36">
        <v>260</v>
      </c>
      <c r="K23" s="36">
        <v>323</v>
      </c>
      <c r="L23" s="36">
        <v>462</v>
      </c>
      <c r="M23" s="36">
        <v>776</v>
      </c>
      <c r="N23" s="36">
        <v>1385</v>
      </c>
      <c r="O23" s="37">
        <v>3757</v>
      </c>
      <c r="Q23" s="2"/>
    </row>
    <row r="24" spans="1:17" x14ac:dyDescent="0.2">
      <c r="A24" s="54"/>
      <c r="B24" s="3" t="s">
        <v>8</v>
      </c>
      <c r="C24" s="45">
        <v>1</v>
      </c>
      <c r="D24" s="38">
        <v>2</v>
      </c>
      <c r="E24" s="38">
        <v>14</v>
      </c>
      <c r="F24" s="38">
        <v>13</v>
      </c>
      <c r="G24" s="38">
        <v>40</v>
      </c>
      <c r="H24" s="38">
        <v>90</v>
      </c>
      <c r="I24" s="38">
        <v>197</v>
      </c>
      <c r="J24" s="38">
        <v>149</v>
      </c>
      <c r="K24" s="38">
        <v>167</v>
      </c>
      <c r="L24" s="38">
        <v>391</v>
      </c>
      <c r="M24" s="38">
        <v>747</v>
      </c>
      <c r="N24" s="38">
        <v>1244</v>
      </c>
      <c r="O24" s="37">
        <v>3055</v>
      </c>
      <c r="Q24" s="2"/>
    </row>
    <row r="25" spans="1:17" x14ac:dyDescent="0.2">
      <c r="A25" s="54"/>
      <c r="B25" s="28" t="s">
        <v>9</v>
      </c>
      <c r="C25" s="36">
        <v>5</v>
      </c>
      <c r="D25" s="36">
        <v>5</v>
      </c>
      <c r="E25" s="36">
        <v>3</v>
      </c>
      <c r="F25" s="36">
        <v>9</v>
      </c>
      <c r="G25" s="36">
        <v>5</v>
      </c>
      <c r="H25" s="36">
        <v>6</v>
      </c>
      <c r="I25" s="36">
        <v>7</v>
      </c>
      <c r="J25" s="36">
        <v>8</v>
      </c>
      <c r="K25" s="36">
        <v>17</v>
      </c>
      <c r="L25" s="36">
        <v>27</v>
      </c>
      <c r="M25" s="36">
        <v>70</v>
      </c>
      <c r="N25" s="36">
        <v>385</v>
      </c>
      <c r="O25" s="37">
        <v>547</v>
      </c>
      <c r="Q25" s="2"/>
    </row>
    <row r="26" spans="1:17" ht="13.5" thickBot="1" x14ac:dyDescent="0.25">
      <c r="A26" s="54"/>
      <c r="B26" s="8" t="s">
        <v>14</v>
      </c>
      <c r="C26" s="40">
        <v>2</v>
      </c>
      <c r="D26" s="47">
        <v>1</v>
      </c>
      <c r="E26" s="47">
        <v>0</v>
      </c>
      <c r="F26" s="40">
        <v>1</v>
      </c>
      <c r="G26" s="40">
        <v>2</v>
      </c>
      <c r="H26" s="40">
        <v>4</v>
      </c>
      <c r="I26" s="40">
        <v>9</v>
      </c>
      <c r="J26" s="40">
        <v>5</v>
      </c>
      <c r="K26" s="40">
        <v>26</v>
      </c>
      <c r="L26" s="40">
        <v>35</v>
      </c>
      <c r="M26" s="40">
        <v>73</v>
      </c>
      <c r="N26" s="40">
        <v>581</v>
      </c>
      <c r="O26" s="41">
        <v>739</v>
      </c>
      <c r="Q26" s="2"/>
    </row>
    <row r="27" spans="1:17" ht="13.5" thickTop="1" x14ac:dyDescent="0.2">
      <c r="A27" s="54"/>
      <c r="B27" s="11" t="s">
        <v>22</v>
      </c>
      <c r="C27" s="39">
        <v>311</v>
      </c>
      <c r="D27" s="39">
        <v>248</v>
      </c>
      <c r="E27" s="39">
        <v>338</v>
      </c>
      <c r="F27" s="39">
        <v>463</v>
      </c>
      <c r="G27" s="39">
        <v>766</v>
      </c>
      <c r="H27" s="39">
        <v>1058</v>
      </c>
      <c r="I27" s="39">
        <v>1365</v>
      </c>
      <c r="J27" s="39">
        <v>1363</v>
      </c>
      <c r="K27" s="39">
        <v>1798</v>
      </c>
      <c r="L27" s="39">
        <v>2282</v>
      </c>
      <c r="M27" s="39">
        <v>3083</v>
      </c>
      <c r="N27" s="39">
        <v>6356</v>
      </c>
      <c r="O27" s="39">
        <v>19431</v>
      </c>
      <c r="Q27" s="2"/>
    </row>
    <row r="28" spans="1:17" x14ac:dyDescent="0.2">
      <c r="A28" s="55"/>
      <c r="B28" s="12" t="s">
        <v>23</v>
      </c>
      <c r="C28" s="13">
        <f t="shared" ref="C28:O28" si="2">C27/$O27</f>
        <v>1.6005352272142451E-2</v>
      </c>
      <c r="D28" s="13">
        <f t="shared" si="2"/>
        <v>1.2763110493541249E-2</v>
      </c>
      <c r="E28" s="13">
        <f t="shared" si="2"/>
        <v>1.7394884462971539E-2</v>
      </c>
      <c r="F28" s="13">
        <f>F27/$O27</f>
        <v>2.3827903864958058E-2</v>
      </c>
      <c r="G28" s="13">
        <f t="shared" si="2"/>
        <v>3.942154289537337E-2</v>
      </c>
      <c r="H28" s="13">
        <f t="shared" si="2"/>
        <v>5.4449076218413876E-2</v>
      </c>
      <c r="I28" s="13">
        <f t="shared" si="2"/>
        <v>7.0248571869692758E-2</v>
      </c>
      <c r="J28" s="13">
        <f t="shared" si="2"/>
        <v>7.0145643559260978E-2</v>
      </c>
      <c r="K28" s="13">
        <f t="shared" si="2"/>
        <v>9.2532551078174055E-2</v>
      </c>
      <c r="L28" s="13">
        <f t="shared" si="2"/>
        <v>0.11744120220266584</v>
      </c>
      <c r="M28" s="13">
        <f t="shared" si="2"/>
        <v>0.15866399053059543</v>
      </c>
      <c r="N28" s="13">
        <f t="shared" si="2"/>
        <v>0.32710617055221036</v>
      </c>
      <c r="O28" s="13">
        <f t="shared" si="2"/>
        <v>1</v>
      </c>
      <c r="Q28" s="2"/>
    </row>
    <row r="29" spans="1:17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ht="12.75" customHeight="1" x14ac:dyDescent="0.2">
      <c r="A30" s="53" t="s">
        <v>17</v>
      </c>
      <c r="B30" s="3" t="s">
        <v>6</v>
      </c>
      <c r="C30" s="38">
        <v>70</v>
      </c>
      <c r="D30" s="38">
        <v>21</v>
      </c>
      <c r="E30" s="38">
        <v>20</v>
      </c>
      <c r="F30" s="38">
        <v>18</v>
      </c>
      <c r="G30" s="38">
        <v>117</v>
      </c>
      <c r="H30" s="38">
        <v>165</v>
      </c>
      <c r="I30" s="38">
        <v>195</v>
      </c>
      <c r="J30" s="38">
        <v>274</v>
      </c>
      <c r="K30" s="38">
        <v>360</v>
      </c>
      <c r="L30" s="38">
        <v>416</v>
      </c>
      <c r="M30" s="38">
        <v>414</v>
      </c>
      <c r="N30" s="38">
        <v>647</v>
      </c>
      <c r="O30" s="37">
        <v>2717</v>
      </c>
      <c r="Q30" s="2"/>
    </row>
    <row r="31" spans="1:17" x14ac:dyDescent="0.2">
      <c r="A31" s="54"/>
      <c r="B31" s="3" t="s">
        <v>7</v>
      </c>
      <c r="C31" s="46">
        <v>0</v>
      </c>
      <c r="D31" s="46">
        <v>0</v>
      </c>
      <c r="E31" s="46">
        <v>1</v>
      </c>
      <c r="F31" s="36">
        <v>1</v>
      </c>
      <c r="G31" s="36">
        <v>5</v>
      </c>
      <c r="H31" s="36">
        <v>8</v>
      </c>
      <c r="I31" s="36">
        <v>8</v>
      </c>
      <c r="J31" s="36">
        <v>13</v>
      </c>
      <c r="K31" s="36">
        <v>43</v>
      </c>
      <c r="L31" s="36">
        <v>55</v>
      </c>
      <c r="M31" s="36">
        <v>247</v>
      </c>
      <c r="N31" s="36">
        <v>798</v>
      </c>
      <c r="O31" s="37">
        <v>1179</v>
      </c>
      <c r="Q31" s="2"/>
    </row>
    <row r="32" spans="1:17" x14ac:dyDescent="0.2">
      <c r="A32" s="54"/>
      <c r="B32" s="3" t="s">
        <v>8</v>
      </c>
      <c r="C32" s="38">
        <v>16</v>
      </c>
      <c r="D32" s="38">
        <v>1</v>
      </c>
      <c r="E32" s="38">
        <v>11</v>
      </c>
      <c r="F32" s="38">
        <v>5</v>
      </c>
      <c r="G32" s="38">
        <v>226</v>
      </c>
      <c r="H32" s="38">
        <v>246</v>
      </c>
      <c r="I32" s="38">
        <v>230</v>
      </c>
      <c r="J32" s="38">
        <v>556</v>
      </c>
      <c r="K32" s="38">
        <v>762</v>
      </c>
      <c r="L32" s="38">
        <v>754</v>
      </c>
      <c r="M32" s="38">
        <v>616</v>
      </c>
      <c r="N32" s="38">
        <v>1216</v>
      </c>
      <c r="O32" s="37">
        <v>4639</v>
      </c>
      <c r="Q32" s="2"/>
    </row>
    <row r="33" spans="1:17" x14ac:dyDescent="0.2">
      <c r="A33" s="54"/>
      <c r="B33" s="3" t="s">
        <v>9</v>
      </c>
      <c r="C33" s="36">
        <v>3</v>
      </c>
      <c r="D33" s="36">
        <v>2</v>
      </c>
      <c r="E33" s="36">
        <v>1</v>
      </c>
      <c r="F33" s="36">
        <v>1</v>
      </c>
      <c r="G33" s="36">
        <v>3</v>
      </c>
      <c r="H33" s="36">
        <v>2</v>
      </c>
      <c r="I33" s="46">
        <v>0</v>
      </c>
      <c r="J33" s="46">
        <v>3</v>
      </c>
      <c r="K33" s="36">
        <v>3</v>
      </c>
      <c r="L33" s="36">
        <v>5</v>
      </c>
      <c r="M33" s="36">
        <v>14</v>
      </c>
      <c r="N33" s="36">
        <v>93</v>
      </c>
      <c r="O33" s="37">
        <v>130</v>
      </c>
      <c r="Q33" s="2"/>
    </row>
    <row r="34" spans="1:17" ht="13.5" thickBot="1" x14ac:dyDescent="0.25">
      <c r="A34" s="54"/>
      <c r="B34" s="8" t="s">
        <v>14</v>
      </c>
      <c r="C34" s="40">
        <v>2</v>
      </c>
      <c r="D34" s="47">
        <v>0</v>
      </c>
      <c r="E34" s="47">
        <v>0</v>
      </c>
      <c r="F34" s="47">
        <v>0</v>
      </c>
      <c r="G34" s="40">
        <v>1</v>
      </c>
      <c r="H34" s="40">
        <v>5</v>
      </c>
      <c r="I34" s="40">
        <v>5</v>
      </c>
      <c r="J34" s="40">
        <v>2</v>
      </c>
      <c r="K34" s="40">
        <v>5</v>
      </c>
      <c r="L34" s="40">
        <v>4</v>
      </c>
      <c r="M34" s="40">
        <v>14</v>
      </c>
      <c r="N34" s="40">
        <v>119</v>
      </c>
      <c r="O34" s="41">
        <v>157</v>
      </c>
      <c r="Q34" s="2"/>
    </row>
    <row r="35" spans="1:17" ht="13.5" thickTop="1" x14ac:dyDescent="0.2">
      <c r="A35" s="54"/>
      <c r="B35" s="11" t="s">
        <v>22</v>
      </c>
      <c r="C35" s="39">
        <v>91</v>
      </c>
      <c r="D35" s="39">
        <v>24</v>
      </c>
      <c r="E35" s="39">
        <v>33</v>
      </c>
      <c r="F35" s="39">
        <v>25</v>
      </c>
      <c r="G35" s="39">
        <v>352</v>
      </c>
      <c r="H35" s="39">
        <v>426</v>
      </c>
      <c r="I35" s="39">
        <v>438</v>
      </c>
      <c r="J35" s="39">
        <v>848</v>
      </c>
      <c r="K35" s="39">
        <v>1173</v>
      </c>
      <c r="L35" s="39">
        <v>1234</v>
      </c>
      <c r="M35" s="39">
        <v>1305</v>
      </c>
      <c r="N35" s="39">
        <v>2873</v>
      </c>
      <c r="O35" s="39">
        <v>8822</v>
      </c>
      <c r="Q35" s="2"/>
    </row>
    <row r="36" spans="1:17" x14ac:dyDescent="0.2">
      <c r="A36" s="55"/>
      <c r="B36" s="12" t="s">
        <v>23</v>
      </c>
      <c r="C36" s="13">
        <f t="shared" ref="C36:O36" si="3">C35/$O35</f>
        <v>1.0315121287689867E-2</v>
      </c>
      <c r="D36" s="13">
        <f t="shared" si="3"/>
        <v>2.7204715484017228E-3</v>
      </c>
      <c r="E36" s="13">
        <f t="shared" si="3"/>
        <v>3.740648379052369E-3</v>
      </c>
      <c r="F36" s="13">
        <f>F35/$O35</f>
        <v>2.8338245295851279E-3</v>
      </c>
      <c r="G36" s="13">
        <f t="shared" si="3"/>
        <v>3.9900249376558602E-2</v>
      </c>
      <c r="H36" s="13">
        <f t="shared" si="3"/>
        <v>4.828836998413058E-2</v>
      </c>
      <c r="I36" s="13">
        <f t="shared" si="3"/>
        <v>4.9648605758331445E-2</v>
      </c>
      <c r="J36" s="13">
        <f t="shared" si="3"/>
        <v>9.6123328043527551E-2</v>
      </c>
      <c r="K36" s="13">
        <f t="shared" si="3"/>
        <v>0.13296304692813421</v>
      </c>
      <c r="L36" s="13">
        <f t="shared" si="3"/>
        <v>0.13987757878032192</v>
      </c>
      <c r="M36" s="13">
        <f t="shared" si="3"/>
        <v>0.1479256404443437</v>
      </c>
      <c r="N36" s="13">
        <f t="shared" si="3"/>
        <v>0.32566311493992289</v>
      </c>
      <c r="O36" s="13">
        <f t="shared" si="3"/>
        <v>1</v>
      </c>
      <c r="Q36" s="2"/>
    </row>
    <row r="37" spans="1:17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7" x14ac:dyDescent="0.2">
      <c r="A38" s="34" t="s">
        <v>35</v>
      </c>
      <c r="B38" s="34"/>
    </row>
    <row r="39" spans="1:17" x14ac:dyDescent="0.2">
      <c r="A39" s="35" t="s">
        <v>29</v>
      </c>
    </row>
  </sheetData>
  <mergeCells count="4">
    <mergeCell ref="A7:A12"/>
    <mergeCell ref="A14:A20"/>
    <mergeCell ref="A22:A28"/>
    <mergeCell ref="A30:A36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EC2752-69AF-4DAD-B5DE-68B698B9DDCF}"/>
</file>

<file path=customXml/itemProps2.xml><?xml version="1.0" encoding="utf-8"?>
<ds:datastoreItem xmlns:ds="http://schemas.openxmlformats.org/officeDocument/2006/customXml" ds:itemID="{E39D2E1D-4248-4711-BF6D-A54ECC8CF48E}"/>
</file>

<file path=customXml/itemProps3.xml><?xml version="1.0" encoding="utf-8"?>
<ds:datastoreItem xmlns:ds="http://schemas.openxmlformats.org/officeDocument/2006/customXml" ds:itemID="{273833A6-2F3E-40D3-8084-84F80217BC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2025-03-12T08:48:34Z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