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205\241231MonitoraggioSIECIC\"/>
    </mc:Choice>
  </mc:AlternateContent>
  <xr:revisionPtr revIDLastSave="0" documentId="13_ncr:1_{403F5E42-2022-48E9-B981-D619830501C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gimi" sheetId="6" r:id="rId1"/>
    <sheet name="Flussi SIECIC" sheetId="2" r:id="rId2"/>
    <sheet name="Variazione pendenti SIECIC" sheetId="3" r:id="rId3"/>
    <sheet name="Stratigrafia pendenti SIECIC" sheetId="14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SIECIC'!$A$1:$B$51</definedName>
    <definedName name="_xlnm.Print_Area" localSheetId="2">'Variazione pendenti SIECIC'!$A$1:$F$13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2" l="1"/>
  <c r="H47" i="2"/>
  <c r="G47" i="2"/>
  <c r="G32" i="2"/>
  <c r="H32" i="2"/>
  <c r="G17" i="2"/>
  <c r="H17" i="2"/>
  <c r="F32" i="2" l="1"/>
  <c r="E34" i="2" s="1"/>
  <c r="E32" i="2"/>
  <c r="F47" i="2"/>
  <c r="F17" i="2"/>
  <c r="E17" i="2"/>
  <c r="C32" i="2"/>
  <c r="D47" i="2"/>
  <c r="C49" i="2" s="1"/>
  <c r="C47" i="2"/>
  <c r="D32" i="2"/>
  <c r="C34" i="2" s="1"/>
  <c r="D17" i="2"/>
  <c r="C19" i="2" s="1"/>
  <c r="C17" i="2"/>
  <c r="G34" i="2"/>
  <c r="F11" i="3"/>
  <c r="F9" i="3"/>
  <c r="F7" i="3"/>
  <c r="G49" i="2"/>
  <c r="E49" i="2" l="1"/>
  <c r="E19" i="2"/>
  <c r="G19" i="2"/>
</calcChain>
</file>

<file path=xl/sharedStrings.xml><?xml version="1.0" encoding="utf-8"?>
<sst xmlns="http://schemas.openxmlformats.org/spreadsheetml/2006/main" count="174" uniqueCount="68">
  <si>
    <t>Distretto di Messina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</si>
  <si>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</si>
  <si>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</si>
  <si>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</si>
  <si>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</si>
  <si>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</si>
  <si>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</si>
  <si>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t>Tribunale Ordinario di Barcellona Pozzo di Gotto</t>
  </si>
  <si>
    <t>Tribunale Ordinario di Messina</t>
  </si>
  <si>
    <t>Tribunale Ordinario di Patti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</si>
  <si>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</si>
  <si>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</si>
  <si>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</si>
  <si>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</si>
  <si>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</si>
  <si>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</si>
  <si>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</si>
  <si>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Variazione pendenti</t>
  </si>
  <si>
    <t>Variazione</t>
  </si>
  <si>
    <t>Iscritti 
2022</t>
  </si>
  <si>
    <t>Definiti 2022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</si>
  <si>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</si>
  <si>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</si>
  <si>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</si>
  <si>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</si>
  <si>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</si>
  <si>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</si>
  <si>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</si>
  <si>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</si>
  <si>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</si>
  <si>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</si>
  <si>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</si>
  <si>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</si>
  <si>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</si>
  <si>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</si>
  <si>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</si>
  <si>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</si>
  <si>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</si>
  <si>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</si>
  <si>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</si>
  <si>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</si>
  <si>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</si>
  <si>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</si>
  <si>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</si>
  <si>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</si>
  <si>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</si>
  <si>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</si>
  <si>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</si>
  <si>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</si>
  <si>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FASE ESECUTIVA - PROCEDURE DI CCS</t>
  </si>
  <si>
    <t>FASE ESECUTIVA - ALTRE PROCEDURE CONCORSUALI</t>
  </si>
  <si>
    <t>procedure di composizione della crisi da sovraindebitamento: concordato minore, liquidazione controllata, ristrutturazione debiti del consumatore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</si>
  <si>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</si>
  <si>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</si>
  <si>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</si>
  <si>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</si>
  <si>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</si>
  <si>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</si>
  <si>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</si>
  <si>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Fino al 2013</t>
  </si>
  <si>
    <t>Pendenti al 31/12/2021</t>
  </si>
  <si>
    <t>Pendenti al 31 dicembre 2024</t>
  </si>
  <si>
    <t>Ultimo aggiornamento del sistema di rilevazione avvenuto il 15 febbraio 2025.</t>
  </si>
  <si>
    <t>Fonte:Dipartimento per l'innovazione tecnologica della giustizia - Direzione Generale di Statistica e Analisi Organizzativa</t>
  </si>
  <si>
    <t>Iscritti
2024</t>
  </si>
  <si>
    <t>Definiti 2024</t>
  </si>
  <si>
    <t xml:space="preserve">Anni 2022 - 31 dicembre 2024 </t>
  </si>
  <si>
    <t>Pendenti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</si>
</sst>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1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1">
    <xf numFmtId="0" fontId="0" fillId="0" borderId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0" fontId="10" fillId="0" borderId="0"/>
    <xf numFmtId="9" fontId="47" fillId="0" borderId="0" applyFont="0" applyFill="0" applyBorder="0" applyAlignment="0" applyProtection="0"/>
    <xf numFmtId="0" fontId="9" fillId="0" borderId="0"/>
    <xf numFmtId="0" fontId="48" fillId="0" borderId="0"/>
    <xf numFmtId="0" fontId="8" fillId="0" borderId="0"/>
    <xf numFmtId="9" fontId="4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40" fillId="0" borderId="0" xfId="1" applyFont="1"/>
    <xf numFmtId="0" fontId="41" fillId="0" borderId="0" xfId="1" applyFont="1"/>
    <xf numFmtId="0" fontId="39" fillId="0" borderId="0" xfId="1" applyFont="1"/>
    <xf numFmtId="0" fontId="43" fillId="0" borderId="0" xfId="1" applyFont="1"/>
    <xf numFmtId="0" fontId="43" fillId="0" borderId="1" xfId="1" applyFont="1" applyBorder="1" applyAlignment="1">
      <alignment vertical="center"/>
    </xf>
    <xf numFmtId="0" fontId="41" fillId="0" borderId="1" xfId="1" applyFont="1" applyBorder="1"/>
    <xf numFmtId="3" fontId="41" fillId="0" borderId="1" xfId="1" applyNumberFormat="1" applyFont="1" applyBorder="1"/>
    <xf numFmtId="0" fontId="44" fillId="0" borderId="2" xfId="1" applyFont="1" applyBorder="1"/>
    <xf numFmtId="3" fontId="43" fillId="0" borderId="2" xfId="1" applyNumberFormat="1" applyFont="1" applyBorder="1"/>
    <xf numFmtId="0" fontId="43" fillId="0" borderId="0" xfId="1" applyFont="1" applyAlignment="1">
      <alignment horizontal="left" vertical="center" wrapText="1"/>
    </xf>
    <xf numFmtId="0" fontId="45" fillId="0" borderId="0" xfId="1" applyFont="1"/>
    <xf numFmtId="3" fontId="41" fillId="0" borderId="0" xfId="1" applyNumberFormat="1" applyFont="1"/>
    <xf numFmtId="0" fontId="44" fillId="0" borderId="1" xfId="1" applyFont="1" applyBorder="1"/>
    <xf numFmtId="0" fontId="43" fillId="0" borderId="5" xfId="1" applyFont="1" applyBorder="1" applyAlignment="1">
      <alignment horizontal="right" vertical="center" wrapText="1"/>
    </xf>
    <xf numFmtId="0" fontId="43" fillId="0" borderId="1" xfId="1" applyFont="1" applyBorder="1" applyAlignment="1">
      <alignment vertical="center" wrapText="1"/>
    </xf>
    <xf numFmtId="0" fontId="45" fillId="0" borderId="1" xfId="1" applyFont="1" applyBorder="1" applyAlignment="1">
      <alignment vertical="center"/>
    </xf>
    <xf numFmtId="3" fontId="43" fillId="0" borderId="1" xfId="1" applyNumberFormat="1" applyFont="1" applyBorder="1" applyAlignment="1">
      <alignment horizontal="center" vertical="center"/>
    </xf>
    <xf numFmtId="3" fontId="43" fillId="0" borderId="5" xfId="1" applyNumberFormat="1" applyFont="1" applyBorder="1" applyAlignment="1">
      <alignment horizontal="center" vertical="center"/>
    </xf>
    <xf numFmtId="164" fontId="43" fillId="0" borderId="1" xfId="2" applyNumberFormat="1" applyFont="1" applyBorder="1" applyAlignment="1">
      <alignment horizontal="center" vertical="center"/>
    </xf>
    <xf numFmtId="0" fontId="41" fillId="0" borderId="0" xfId="1" applyFont="1" applyAlignment="1">
      <alignment vertical="center"/>
    </xf>
    <xf numFmtId="0" fontId="43" fillId="0" borderId="0" xfId="1" applyFont="1" applyAlignment="1">
      <alignment vertical="center" wrapText="1"/>
    </xf>
    <xf numFmtId="3" fontId="43" fillId="0" borderId="0" xfId="1" applyNumberFormat="1" applyFont="1" applyAlignment="1">
      <alignment horizontal="center"/>
    </xf>
    <xf numFmtId="164" fontId="43" fillId="0" borderId="0" xfId="2" applyNumberFormat="1" applyFont="1" applyBorder="1" applyAlignment="1">
      <alignment horizontal="center"/>
    </xf>
    <xf numFmtId="0" fontId="43" fillId="0" borderId="1" xfId="0" applyFont="1" applyBorder="1" applyAlignment="1">
      <alignment horizontal="right" vertical="center" wrapText="1"/>
    </xf>
    <xf numFmtId="0" fontId="43" fillId="0" borderId="0" xfId="0" applyFont="1"/>
    <xf numFmtId="0" fontId="41" fillId="0" borderId="0" xfId="0" applyFont="1"/>
    <xf numFmtId="0" fontId="43" fillId="0" borderId="0" xfId="23" applyFont="1"/>
    <xf numFmtId="3" fontId="41" fillId="0" borderId="2" xfId="1" applyNumberFormat="1" applyFont="1" applyBorder="1"/>
    <xf numFmtId="0" fontId="41" fillId="0" borderId="2" xfId="0" applyFont="1" applyBorder="1"/>
    <xf numFmtId="0" fontId="12" fillId="0" borderId="0" xfId="55"/>
    <xf numFmtId="0" fontId="39" fillId="0" borderId="0" xfId="55" applyFont="1"/>
    <xf numFmtId="0" fontId="46" fillId="0" borderId="0" xfId="55" applyFont="1"/>
    <xf numFmtId="0" fontId="39" fillId="0" borderId="1" xfId="55" applyFont="1" applyBorder="1"/>
    <xf numFmtId="0" fontId="12" fillId="0" borderId="1" xfId="55" applyBorder="1" applyAlignment="1">
      <alignment vertical="center"/>
    </xf>
    <xf numFmtId="0" fontId="12" fillId="0" borderId="1" xfId="55" applyBorder="1" applyAlignment="1">
      <alignment horizontal="left" vertical="center" wrapText="1"/>
    </xf>
    <xf numFmtId="0" fontId="11" fillId="0" borderId="1" xfId="55" applyFont="1" applyBorder="1" applyAlignment="1">
      <alignment vertical="center" wrapText="1"/>
    </xf>
    <xf numFmtId="0" fontId="49" fillId="0" borderId="0" xfId="0" applyFont="1"/>
    <xf numFmtId="0" fontId="50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50" fillId="0" borderId="1" xfId="0" quotePrefix="1" applyFont="1" applyBorder="1" applyAlignment="1">
      <alignment horizontal="center" vertical="center" wrapText="1"/>
    </xf>
    <xf numFmtId="0" fontId="49" fillId="0" borderId="1" xfId="0" applyFont="1" applyBorder="1"/>
    <xf numFmtId="3" fontId="49" fillId="0" borderId="1" xfId="0" applyNumberFormat="1" applyFont="1" applyBorder="1"/>
    <xf numFmtId="3" fontId="50" fillId="0" borderId="1" xfId="0" applyNumberFormat="1" applyFont="1" applyBorder="1"/>
    <xf numFmtId="0" fontId="43" fillId="0" borderId="1" xfId="0" applyFont="1" applyBorder="1" applyAlignment="1">
      <alignment horizontal="center" vertical="center" wrapText="1"/>
    </xf>
    <xf numFmtId="9" fontId="50" fillId="0" borderId="1" xfId="62" applyFont="1" applyBorder="1"/>
    <xf numFmtId="9" fontId="50" fillId="0" borderId="0" xfId="62" applyFont="1" applyBorder="1"/>
    <xf numFmtId="0" fontId="43" fillId="0" borderId="0" xfId="68" applyFont="1"/>
    <xf numFmtId="0" fontId="12" fillId="0" borderId="0" xfId="55" applyAlignment="1">
      <alignment horizontal="left" vertical="center" wrapText="1"/>
    </xf>
    <xf numFmtId="4" fontId="43" fillId="0" borderId="3" xfId="1" applyNumberFormat="1" applyFont="1" applyBorder="1" applyAlignment="1">
      <alignment horizontal="center" vertical="center"/>
    </xf>
    <xf numFmtId="4" fontId="43" fillId="0" borderId="4" xfId="1" applyNumberFormat="1" applyFont="1" applyBorder="1" applyAlignment="1">
      <alignment horizontal="center" vertical="center"/>
    </xf>
    <xf numFmtId="0" fontId="43" fillId="0" borderId="1" xfId="1" applyFont="1" applyBorder="1" applyAlignment="1">
      <alignment horizontal="left" vertical="center" wrapText="1"/>
    </xf>
    <xf numFmtId="0" fontId="50" fillId="0" borderId="6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40" fillId="0" borderId="0" xfId="69" applyFont="1"/>
    <xf numFmtId="0" fontId="39" fillId="0" borderId="0" xfId="69" applyFont="1"/>
    <xf numFmtId="0" fontId="43" fillId="0" borderId="0" xfId="69" applyFont="1"/>
    <xf numFmtId="0" fontId="43" fillId="0" borderId="1" xfId="69" applyFont="1" applyBorder="1"/>
    <xf numFmtId="0" fontId="45" fillId="0" borderId="0" xfId="70" applyFont="1"/>
  </cellXfs>
  <cellStyles count="71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5" xr:uid="{00000000-0005-0000-0000-000015000000}"/>
    <cellStyle name="Normale 2 2 27" xfId="57" xr:uid="{00000000-0005-0000-0000-000016000000}"/>
    <cellStyle name="Normale 2 2 28" xfId="59" xr:uid="{00000000-0005-0000-0000-000017000000}"/>
    <cellStyle name="Normale 2 2 29" xfId="61" xr:uid="{00000000-0005-0000-0000-000018000000}"/>
    <cellStyle name="Normale 2 2 3" xfId="7" xr:uid="{00000000-0005-0000-0000-000019000000}"/>
    <cellStyle name="Normale 2 2 30" xfId="63" xr:uid="{00000000-0005-0000-0000-00001A000000}"/>
    <cellStyle name="Normale 2 2 30 2" xfId="70" xr:uid="{77B255AC-F1EE-4C06-9A35-2D78160C5913}"/>
    <cellStyle name="Normale 2 2 31" xfId="64" xr:uid="{00000000-0005-0000-0000-00001B000000}"/>
    <cellStyle name="Normale 2 2 32" xfId="65" xr:uid="{00000000-0005-0000-0000-00001C000000}"/>
    <cellStyle name="Normale 2 2 33" xfId="66" xr:uid="{D9C6EED2-AEE7-4674-8A62-04C4144A65E9}"/>
    <cellStyle name="Normale 2 2 34" xfId="67" xr:uid="{F5502974-2A38-47DF-A29C-8BE9AA81263E}"/>
    <cellStyle name="Normale 2 2 35" xfId="68" xr:uid="{F9B769CE-EEC3-44D0-9895-BBF318DB8B5E}"/>
    <cellStyle name="Normale 2 2 36" xfId="69" xr:uid="{4B65580C-BEE0-400B-B274-054978ABF314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4" xr:uid="{00000000-0005-0000-0000-000023000000}"/>
    <cellStyle name="Normale 2 2 9 3" xfId="27" xr:uid="{00000000-0005-0000-0000-000024000000}"/>
    <cellStyle name="Normale 3" xfId="60" xr:uid="{00000000-0005-0000-0000-000025000000}"/>
    <cellStyle name="Percentuale" xfId="62" builtinId="5"/>
    <cellStyle name="Percentuale 2" xfId="2" xr:uid="{00000000-0005-0000-0000-000027000000}"/>
    <cellStyle name="Percentuale 2 2" xfId="4" xr:uid="{00000000-0005-0000-0000-000028000000}"/>
    <cellStyle name="Percentuale 2 2 10" xfId="22" xr:uid="{00000000-0005-0000-0000-000029000000}"/>
    <cellStyle name="Percentuale 2 2 11" xfId="25" xr:uid="{00000000-0005-0000-0000-00002A000000}"/>
    <cellStyle name="Percentuale 2 2 12" xfId="28" xr:uid="{00000000-0005-0000-0000-00002B000000}"/>
    <cellStyle name="Percentuale 2 2 13" xfId="30" xr:uid="{00000000-0005-0000-0000-00002C000000}"/>
    <cellStyle name="Percentuale 2 2 14" xfId="32" xr:uid="{00000000-0005-0000-0000-00002D000000}"/>
    <cellStyle name="Percentuale 2 2 15" xfId="34" xr:uid="{00000000-0005-0000-0000-00002E000000}"/>
    <cellStyle name="Percentuale 2 2 16" xfId="36" xr:uid="{00000000-0005-0000-0000-00002F000000}"/>
    <cellStyle name="Percentuale 2 2 17" xfId="39" xr:uid="{00000000-0005-0000-0000-000030000000}"/>
    <cellStyle name="Percentuale 2 2 18" xfId="41" xr:uid="{00000000-0005-0000-0000-000031000000}"/>
    <cellStyle name="Percentuale 2 2 19" xfId="43" xr:uid="{00000000-0005-0000-0000-000032000000}"/>
    <cellStyle name="Percentuale 2 2 2" xfId="6" xr:uid="{00000000-0005-0000-0000-000033000000}"/>
    <cellStyle name="Percentuale 2 2 20" xfId="45" xr:uid="{00000000-0005-0000-0000-000034000000}"/>
    <cellStyle name="Percentuale 2 2 21" xfId="47" xr:uid="{00000000-0005-0000-0000-000035000000}"/>
    <cellStyle name="Percentuale 2 2 22" xfId="49" xr:uid="{00000000-0005-0000-0000-000036000000}"/>
    <cellStyle name="Percentuale 2 2 23" xfId="51" xr:uid="{00000000-0005-0000-0000-000037000000}"/>
    <cellStyle name="Percentuale 2 2 24" xfId="53" xr:uid="{00000000-0005-0000-0000-000038000000}"/>
    <cellStyle name="Percentuale 2 2 3" xfId="8" xr:uid="{00000000-0005-0000-0000-000039000000}"/>
    <cellStyle name="Percentuale 2 2 4" xfId="10" xr:uid="{00000000-0005-0000-0000-00003A000000}"/>
    <cellStyle name="Percentuale 2 2 5" xfId="12" xr:uid="{00000000-0005-0000-0000-00003B000000}"/>
    <cellStyle name="Percentuale 2 2 6" xfId="14" xr:uid="{00000000-0005-0000-0000-00003C000000}"/>
    <cellStyle name="Percentuale 2 2 7" xfId="16" xr:uid="{00000000-0005-0000-0000-00003D000000}"/>
    <cellStyle name="Percentuale 2 2 8" xfId="18" xr:uid="{00000000-0005-0000-0000-00003E000000}"/>
    <cellStyle name="Percentuale 2 2 9" xfId="20" xr:uid="{00000000-0005-0000-0000-00003F000000}"/>
    <cellStyle name="Percentuale 3" xfId="56" xr:uid="{00000000-0005-0000-0000-000040000000}"/>
    <cellStyle name="Percentuale 4" xfId="58" xr:uid="{00000000-0005-0000-0000-00004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I15" sqref="I15"/>
    </sheetView>
  </sheetViews>
  <sheetFormatPr defaultColWidth="9.1796875" defaultRowHeight="14.5" x14ac:dyDescent="0.35"/>
  <cols>
    <col min="1" max="1" width="51.7265625" style="30" customWidth="1"/>
    <col min="2" max="2" width="71" style="30" customWidth="1"/>
    <col min="3" max="16384" width="9.1796875" style="30"/>
  </cols>
  <sheetData>
    <row r="1" spans="1:2" x14ac:dyDescent="0.35">
      <c r="A1" s="32" t="s">
        <v>25</v>
      </c>
    </row>
    <row r="2" spans="1:2" x14ac:dyDescent="0.35">
      <c r="A2" s="30" t="s">
        <v>26</v>
      </c>
      <c r="B2" s="30" t="s">
        <v>27</v>
      </c>
    </row>
    <row r="3" spans="1:2" x14ac:dyDescent="0.35">
      <c r="A3" s="30" t="s">
        <v>28</v>
      </c>
      <c r="B3" s="30" t="s">
        <v>29</v>
      </c>
    </row>
    <row r="4" spans="1:2" x14ac:dyDescent="0.35">
      <c r="A4" s="30" t="s">
        <v>30</v>
      </c>
      <c r="B4" s="30" t="s">
        <v>31</v>
      </c>
    </row>
    <row r="5" spans="1:2" x14ac:dyDescent="0.35">
      <c r="A5" s="30" t="s">
        <v>2</v>
      </c>
      <c r="B5" s="30" t="s">
        <v>32</v>
      </c>
    </row>
    <row r="6" spans="1:2" x14ac:dyDescent="0.35">
      <c r="A6" s="30" t="s">
        <v>33</v>
      </c>
      <c r="B6" s="30" t="s">
        <v>34</v>
      </c>
    </row>
    <row r="7" spans="1:2" x14ac:dyDescent="0.35">
      <c r="A7" s="30" t="s">
        <v>35</v>
      </c>
      <c r="B7" s="30" t="s">
        <v>36</v>
      </c>
    </row>
    <row r="8" spans="1:2" x14ac:dyDescent="0.35">
      <c r="A8" s="30" t="s">
        <v>37</v>
      </c>
      <c r="B8" s="30" t="s">
        <v>38</v>
      </c>
    </row>
    <row r="9" spans="1:2" x14ac:dyDescent="0.35">
      <c r="A9" s="30" t="s">
        <v>39</v>
      </c>
      <c r="B9" s="30" t="s">
        <v>40</v>
      </c>
    </row>
    <row r="11" spans="1:2" x14ac:dyDescent="0.35">
      <c r="A11" s="31" t="s">
        <v>41</v>
      </c>
    </row>
    <row r="12" spans="1:2" x14ac:dyDescent="0.35">
      <c r="A12" s="48" t="s">
        <v>42</v>
      </c>
      <c r="B12" s="48"/>
    </row>
    <row r="13" spans="1:2" x14ac:dyDescent="0.35">
      <c r="A13" s="48"/>
      <c r="B13" s="48"/>
    </row>
    <row r="14" spans="1:2" x14ac:dyDescent="0.35">
      <c r="A14" s="30" t="s">
        <v>43</v>
      </c>
    </row>
    <row r="16" spans="1:2" x14ac:dyDescent="0.35">
      <c r="A16" s="33" t="s">
        <v>44</v>
      </c>
      <c r="B16" s="33" t="s">
        <v>45</v>
      </c>
    </row>
    <row r="17" spans="1:2" ht="17.25" customHeight="1" x14ac:dyDescent="0.35">
      <c r="A17" s="34" t="s">
        <v>21</v>
      </c>
      <c r="B17" s="34" t="s">
        <v>46</v>
      </c>
    </row>
    <row r="18" spans="1:2" ht="29" x14ac:dyDescent="0.35">
      <c r="A18" s="34" t="s">
        <v>22</v>
      </c>
      <c r="B18" s="36" t="s">
        <v>51</v>
      </c>
    </row>
    <row r="19" spans="1:2" ht="43.5" x14ac:dyDescent="0.35">
      <c r="A19" s="34" t="s">
        <v>23</v>
      </c>
      <c r="B19" s="35" t="s">
        <v>47</v>
      </c>
    </row>
    <row r="20" spans="1:2" x14ac:dyDescent="0.35">
      <c r="A20" s="34" t="s">
        <v>24</v>
      </c>
      <c r="B20" s="34" t="s">
        <v>48</v>
      </c>
    </row>
    <row r="21" spans="1:2" ht="29" x14ac:dyDescent="0.35">
      <c r="A21" s="34" t="s">
        <v>49</v>
      </c>
      <c r="B21" s="36" t="s">
        <v>51</v>
      </c>
    </row>
    <row r="22" spans="1:2" ht="43.5" x14ac:dyDescent="0.35">
      <c r="A22" s="34" t="s">
        <v>50</v>
      </c>
      <c r="B22" s="35" t="s">
        <v>47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showGridLines="0" zoomScale="80" zoomScaleNormal="80" workbookViewId="0">
      <selection activeCell="L38" sqref="L38"/>
    </sheetView>
  </sheetViews>
  <sheetFormatPr defaultColWidth="9.1796875" defaultRowHeight="13" x14ac:dyDescent="0.3"/>
  <cols>
    <col min="1" max="1" width="19.453125" style="4" customWidth="1"/>
    <col min="2" max="2" width="47.26953125" style="2" customWidth="1"/>
    <col min="3" max="4" width="9.1796875" style="2" customWidth="1"/>
    <col min="5" max="5" width="8.54296875" style="2" customWidth="1"/>
    <col min="6" max="6" width="8.26953125" style="2" customWidth="1"/>
    <col min="7" max="8" width="9.1796875" style="2" customWidth="1"/>
    <col min="9" max="12" width="9.1796875" style="2"/>
    <col min="13" max="13" width="44.81640625" style="2" bestFit="1" customWidth="1"/>
    <col min="14" max="14" width="41.81640625" style="2" bestFit="1" customWidth="1"/>
    <col min="15" max="16384" width="9.1796875" style="2"/>
  </cols>
  <sheetData>
    <row r="1" spans="1:8" ht="15.5" x14ac:dyDescent="0.35">
      <c r="A1" s="1" t="s">
        <v>0</v>
      </c>
    </row>
    <row r="2" spans="1:8" ht="14.5" x14ac:dyDescent="0.35">
      <c r="A2" s="3" t="s">
        <v>10</v>
      </c>
    </row>
    <row r="3" spans="1:8" x14ac:dyDescent="0.3">
      <c r="A3" s="4" t="s">
        <v>1</v>
      </c>
    </row>
    <row r="4" spans="1:8" x14ac:dyDescent="0.3">
      <c r="A4" s="25" t="s">
        <v>66</v>
      </c>
      <c r="G4" s="26"/>
      <c r="H4" s="26"/>
    </row>
    <row r="5" spans="1:8" x14ac:dyDescent="0.3">
      <c r="G5" s="26"/>
      <c r="H5" s="26"/>
    </row>
    <row r="6" spans="1:8" ht="26" x14ac:dyDescent="0.3">
      <c r="A6" s="5" t="s">
        <v>2</v>
      </c>
      <c r="B6" s="5" t="s">
        <v>11</v>
      </c>
      <c r="C6" s="24" t="s">
        <v>19</v>
      </c>
      <c r="D6" s="24" t="s">
        <v>20</v>
      </c>
      <c r="E6" s="24" t="s">
        <v>57</v>
      </c>
      <c r="F6" s="24" t="s">
        <v>58</v>
      </c>
      <c r="G6" s="24" t="s">
        <v>64</v>
      </c>
      <c r="H6" s="24" t="s">
        <v>65</v>
      </c>
    </row>
    <row r="7" spans="1:8" x14ac:dyDescent="0.3">
      <c r="A7" s="51" t="s">
        <v>7</v>
      </c>
      <c r="B7" s="6" t="s">
        <v>3</v>
      </c>
      <c r="C7" s="7">
        <v>516</v>
      </c>
      <c r="D7" s="7">
        <v>697</v>
      </c>
      <c r="E7" s="7">
        <v>550</v>
      </c>
      <c r="F7" s="7">
        <v>551</v>
      </c>
      <c r="G7" s="7">
        <v>661</v>
      </c>
      <c r="H7" s="7">
        <v>681</v>
      </c>
    </row>
    <row r="8" spans="1:8" x14ac:dyDescent="0.3">
      <c r="A8" s="51" t="s">
        <v>12</v>
      </c>
      <c r="B8" s="6" t="s">
        <v>4</v>
      </c>
      <c r="C8" s="7">
        <v>107</v>
      </c>
      <c r="D8" s="7">
        <v>283</v>
      </c>
      <c r="E8" s="7">
        <v>129</v>
      </c>
      <c r="F8" s="7">
        <v>270</v>
      </c>
      <c r="G8" s="7">
        <v>103</v>
      </c>
      <c r="H8" s="7">
        <v>226</v>
      </c>
    </row>
    <row r="9" spans="1:8" x14ac:dyDescent="0.3">
      <c r="A9" s="51" t="s">
        <v>12</v>
      </c>
      <c r="B9" s="6" t="s">
        <v>5</v>
      </c>
      <c r="C9" s="7">
        <v>27</v>
      </c>
      <c r="D9" s="7">
        <v>32</v>
      </c>
      <c r="E9" s="7">
        <v>0</v>
      </c>
      <c r="F9" s="7">
        <v>1</v>
      </c>
      <c r="G9" s="7">
        <v>0</v>
      </c>
      <c r="H9" s="7">
        <v>0</v>
      </c>
    </row>
    <row r="10" spans="1:8" x14ac:dyDescent="0.3">
      <c r="A10" s="51" t="s">
        <v>12</v>
      </c>
      <c r="B10" s="6" t="s">
        <v>13</v>
      </c>
      <c r="C10" s="7">
        <v>13</v>
      </c>
      <c r="D10" s="7">
        <v>20</v>
      </c>
      <c r="E10" s="7">
        <v>1</v>
      </c>
      <c r="F10" s="7">
        <v>30</v>
      </c>
      <c r="G10" s="7">
        <v>0</v>
      </c>
      <c r="H10" s="7">
        <v>48</v>
      </c>
    </row>
    <row r="11" spans="1:8" x14ac:dyDescent="0.3">
      <c r="A11" s="51" t="s">
        <v>12</v>
      </c>
      <c r="B11" s="6" t="s">
        <v>6</v>
      </c>
      <c r="C11" s="7">
        <v>2</v>
      </c>
      <c r="D11" s="7">
        <v>1</v>
      </c>
      <c r="E11" s="7">
        <v>0</v>
      </c>
      <c r="F11" s="7">
        <v>2</v>
      </c>
      <c r="G11" s="7">
        <v>0</v>
      </c>
      <c r="H11" s="7">
        <v>1</v>
      </c>
    </row>
    <row r="12" spans="1:8" x14ac:dyDescent="0.3">
      <c r="A12" s="51"/>
      <c r="B12" s="29" t="s">
        <v>21</v>
      </c>
      <c r="C12" s="28">
        <v>6</v>
      </c>
      <c r="D12" s="28">
        <v>2</v>
      </c>
      <c r="E12" s="28">
        <v>36</v>
      </c>
      <c r="F12" s="28">
        <v>27</v>
      </c>
      <c r="G12" s="28">
        <v>27</v>
      </c>
      <c r="H12" s="28">
        <v>34</v>
      </c>
    </row>
    <row r="13" spans="1:8" x14ac:dyDescent="0.3">
      <c r="A13" s="51"/>
      <c r="B13" s="29" t="s">
        <v>22</v>
      </c>
      <c r="C13" s="28">
        <v>5</v>
      </c>
      <c r="D13" s="28">
        <v>3</v>
      </c>
      <c r="E13" s="28">
        <v>6</v>
      </c>
      <c r="F13" s="28">
        <v>7</v>
      </c>
      <c r="G13" s="28">
        <v>7</v>
      </c>
      <c r="H13" s="28">
        <v>8</v>
      </c>
    </row>
    <row r="14" spans="1:8" x14ac:dyDescent="0.3">
      <c r="A14" s="51"/>
      <c r="B14" s="29" t="s">
        <v>23</v>
      </c>
      <c r="C14" s="28">
        <v>3</v>
      </c>
      <c r="D14" s="28">
        <v>1</v>
      </c>
      <c r="E14" s="28">
        <v>0</v>
      </c>
      <c r="F14" s="28">
        <v>2</v>
      </c>
      <c r="G14" s="28">
        <v>5</v>
      </c>
      <c r="H14" s="28">
        <v>4</v>
      </c>
    </row>
    <row r="15" spans="1:8" x14ac:dyDescent="0.3">
      <c r="A15" s="51"/>
      <c r="B15" s="29" t="s">
        <v>24</v>
      </c>
      <c r="C15" s="28">
        <v>1</v>
      </c>
      <c r="D15" s="28">
        <v>0</v>
      </c>
      <c r="E15" s="28">
        <v>10</v>
      </c>
      <c r="F15" s="28">
        <v>0</v>
      </c>
      <c r="G15" s="28">
        <v>16</v>
      </c>
      <c r="H15" s="28">
        <v>4</v>
      </c>
    </row>
    <row r="16" spans="1:8" x14ac:dyDescent="0.3">
      <c r="A16" s="51"/>
      <c r="B16" s="29" t="s">
        <v>49</v>
      </c>
      <c r="C16" s="28"/>
      <c r="D16" s="28"/>
      <c r="E16" s="28">
        <v>4</v>
      </c>
      <c r="F16" s="28">
        <v>0</v>
      </c>
      <c r="G16" s="28">
        <v>4</v>
      </c>
      <c r="H16" s="28">
        <v>0</v>
      </c>
    </row>
    <row r="17" spans="1:8" x14ac:dyDescent="0.3">
      <c r="A17" s="51"/>
      <c r="B17" s="8" t="s">
        <v>14</v>
      </c>
      <c r="C17" s="9">
        <f>SUM(C7:C15)</f>
        <v>680</v>
      </c>
      <c r="D17" s="9">
        <f>SUM(D7:D15)</f>
        <v>1039</v>
      </c>
      <c r="E17" s="9">
        <f>SUM(E7:E16)</f>
        <v>736</v>
      </c>
      <c r="F17" s="9">
        <f>SUM(F7:F16)</f>
        <v>890</v>
      </c>
      <c r="G17" s="9">
        <f t="shared" ref="G17:H17" si="0">SUM(G7:G16)</f>
        <v>823</v>
      </c>
      <c r="H17" s="9">
        <f t="shared" si="0"/>
        <v>1006</v>
      </c>
    </row>
    <row r="18" spans="1:8" ht="7.15" customHeight="1" x14ac:dyDescent="0.3">
      <c r="A18" s="10"/>
      <c r="B18" s="11"/>
      <c r="C18" s="12"/>
      <c r="D18" s="12"/>
      <c r="E18" s="12"/>
      <c r="F18" s="12"/>
      <c r="G18" s="12"/>
      <c r="H18" s="12"/>
    </row>
    <row r="19" spans="1:8" ht="13.5" customHeight="1" x14ac:dyDescent="0.3">
      <c r="A19" s="10"/>
      <c r="B19" s="13" t="s">
        <v>15</v>
      </c>
      <c r="C19" s="49">
        <f>D17/C17</f>
        <v>1.5279411764705881</v>
      </c>
      <c r="D19" s="50"/>
      <c r="E19" s="49">
        <f>F17/E17</f>
        <v>1.2092391304347827</v>
      </c>
      <c r="F19" s="50"/>
      <c r="G19" s="49">
        <f>H17/G17</f>
        <v>1.2223572296476306</v>
      </c>
      <c r="H19" s="50"/>
    </row>
    <row r="20" spans="1:8" x14ac:dyDescent="0.3">
      <c r="C20" s="12"/>
      <c r="D20" s="12"/>
      <c r="E20" s="12"/>
      <c r="F20" s="12"/>
      <c r="G20" s="12"/>
      <c r="H20" s="12"/>
    </row>
    <row r="21" spans="1:8" x14ac:dyDescent="0.3">
      <c r="A21" s="51" t="s">
        <v>8</v>
      </c>
      <c r="B21" s="6" t="s">
        <v>3</v>
      </c>
      <c r="C21" s="7">
        <v>1664</v>
      </c>
      <c r="D21" s="7">
        <v>1904</v>
      </c>
      <c r="E21" s="7">
        <v>1972</v>
      </c>
      <c r="F21" s="7">
        <v>1844</v>
      </c>
      <c r="G21" s="7">
        <v>2181</v>
      </c>
      <c r="H21" s="7">
        <v>1591</v>
      </c>
    </row>
    <row r="22" spans="1:8" x14ac:dyDescent="0.3">
      <c r="A22" s="51" t="s">
        <v>16</v>
      </c>
      <c r="B22" s="6" t="s">
        <v>4</v>
      </c>
      <c r="C22" s="7">
        <v>198</v>
      </c>
      <c r="D22" s="7">
        <v>526</v>
      </c>
      <c r="E22" s="7">
        <v>241</v>
      </c>
      <c r="F22" s="7">
        <v>424</v>
      </c>
      <c r="G22" s="7">
        <v>262</v>
      </c>
      <c r="H22" s="7">
        <v>509</v>
      </c>
    </row>
    <row r="23" spans="1:8" x14ac:dyDescent="0.3">
      <c r="A23" s="51" t="s">
        <v>16</v>
      </c>
      <c r="B23" s="6" t="s">
        <v>5</v>
      </c>
      <c r="C23" s="6">
        <v>64</v>
      </c>
      <c r="D23" s="7">
        <v>100</v>
      </c>
      <c r="E23" s="6">
        <v>0</v>
      </c>
      <c r="F23" s="7">
        <v>22</v>
      </c>
      <c r="G23" s="6">
        <v>0</v>
      </c>
      <c r="H23" s="7">
        <v>1</v>
      </c>
    </row>
    <row r="24" spans="1:8" x14ac:dyDescent="0.3">
      <c r="A24" s="51" t="s">
        <v>16</v>
      </c>
      <c r="B24" s="6" t="s">
        <v>13</v>
      </c>
      <c r="C24" s="7">
        <v>28</v>
      </c>
      <c r="D24" s="7">
        <v>44</v>
      </c>
      <c r="E24" s="7">
        <v>10</v>
      </c>
      <c r="F24" s="7">
        <v>56</v>
      </c>
      <c r="G24" s="7">
        <v>0</v>
      </c>
      <c r="H24" s="7">
        <v>39</v>
      </c>
    </row>
    <row r="25" spans="1:8" x14ac:dyDescent="0.3">
      <c r="A25" s="51" t="s">
        <v>16</v>
      </c>
      <c r="B25" s="6" t="s">
        <v>6</v>
      </c>
      <c r="C25" s="7">
        <v>6</v>
      </c>
      <c r="D25" s="7">
        <v>5</v>
      </c>
      <c r="E25" s="7">
        <v>0</v>
      </c>
      <c r="F25" s="7">
        <v>8</v>
      </c>
      <c r="G25" s="7">
        <v>0</v>
      </c>
      <c r="H25" s="7">
        <v>3</v>
      </c>
    </row>
    <row r="26" spans="1:8" x14ac:dyDescent="0.3">
      <c r="A26" s="51"/>
      <c r="B26" s="29" t="s">
        <v>21</v>
      </c>
      <c r="C26" s="28">
        <v>17</v>
      </c>
      <c r="D26" s="28">
        <v>0</v>
      </c>
      <c r="E26" s="28">
        <v>49</v>
      </c>
      <c r="F26" s="28">
        <v>34</v>
      </c>
      <c r="G26" s="28">
        <v>81</v>
      </c>
      <c r="H26" s="28">
        <v>75</v>
      </c>
    </row>
    <row r="27" spans="1:8" x14ac:dyDescent="0.3">
      <c r="A27" s="51"/>
      <c r="B27" s="29" t="s">
        <v>22</v>
      </c>
      <c r="C27" s="28">
        <v>8</v>
      </c>
      <c r="D27" s="28">
        <v>0</v>
      </c>
      <c r="E27" s="28">
        <v>12</v>
      </c>
      <c r="F27" s="28">
        <v>15</v>
      </c>
      <c r="G27" s="28">
        <v>11</v>
      </c>
      <c r="H27" s="28">
        <v>7</v>
      </c>
    </row>
    <row r="28" spans="1:8" x14ac:dyDescent="0.3">
      <c r="A28" s="51"/>
      <c r="B28" s="29" t="s">
        <v>23</v>
      </c>
      <c r="C28" s="28">
        <v>4</v>
      </c>
      <c r="D28" s="28">
        <v>0</v>
      </c>
      <c r="E28" s="28">
        <v>6</v>
      </c>
      <c r="F28" s="28">
        <v>8</v>
      </c>
      <c r="G28" s="28">
        <v>10</v>
      </c>
      <c r="H28" s="28">
        <v>9</v>
      </c>
    </row>
    <row r="29" spans="1:8" x14ac:dyDescent="0.3">
      <c r="A29" s="51"/>
      <c r="B29" s="29" t="s">
        <v>24</v>
      </c>
      <c r="C29" s="28"/>
      <c r="D29" s="28"/>
      <c r="E29" s="28">
        <v>15</v>
      </c>
      <c r="F29" s="28">
        <v>0</v>
      </c>
      <c r="G29" s="28">
        <v>21</v>
      </c>
      <c r="H29" s="28">
        <v>1</v>
      </c>
    </row>
    <row r="30" spans="1:8" x14ac:dyDescent="0.3">
      <c r="A30" s="51"/>
      <c r="B30" s="29" t="s">
        <v>49</v>
      </c>
      <c r="C30" s="28"/>
      <c r="D30" s="28"/>
      <c r="E30" s="28">
        <v>18</v>
      </c>
      <c r="F30" s="28">
        <v>0</v>
      </c>
      <c r="G30" s="28">
        <v>9</v>
      </c>
      <c r="H30" s="28">
        <v>0</v>
      </c>
    </row>
    <row r="31" spans="1:8" x14ac:dyDescent="0.3">
      <c r="A31" s="51"/>
      <c r="B31" s="29" t="s">
        <v>50</v>
      </c>
      <c r="C31" s="28"/>
      <c r="D31" s="28"/>
      <c r="E31" s="28">
        <v>2</v>
      </c>
      <c r="F31" s="28">
        <v>0</v>
      </c>
      <c r="G31" s="28">
        <v>9</v>
      </c>
      <c r="H31" s="28">
        <v>0</v>
      </c>
    </row>
    <row r="32" spans="1:8" x14ac:dyDescent="0.3">
      <c r="A32" s="51"/>
      <c r="B32" s="8" t="s">
        <v>14</v>
      </c>
      <c r="C32" s="9">
        <f>SUM(C21:C28)</f>
        <v>1989</v>
      </c>
      <c r="D32" s="9">
        <f>SUM(D21:D28)</f>
        <v>2579</v>
      </c>
      <c r="E32" s="9">
        <f>SUM(E21:E31)</f>
        <v>2325</v>
      </c>
      <c r="F32" s="9">
        <f>SUM(F21:F31)</f>
        <v>2411</v>
      </c>
      <c r="G32" s="9">
        <f>SUM(G21:G31)</f>
        <v>2584</v>
      </c>
      <c r="H32" s="9">
        <f>SUM(H21:H31)</f>
        <v>2235</v>
      </c>
    </row>
    <row r="33" spans="1:8" ht="7.15" customHeight="1" x14ac:dyDescent="0.3">
      <c r="A33" s="10"/>
      <c r="B33" s="11"/>
      <c r="C33" s="12"/>
      <c r="D33" s="12"/>
      <c r="E33" s="12"/>
      <c r="F33" s="12"/>
      <c r="G33" s="12"/>
      <c r="H33" s="12"/>
    </row>
    <row r="34" spans="1:8" x14ac:dyDescent="0.3">
      <c r="A34" s="10"/>
      <c r="B34" s="13" t="s">
        <v>15</v>
      </c>
      <c r="C34" s="49">
        <f>D32/C32</f>
        <v>1.2966314731020614</v>
      </c>
      <c r="D34" s="50"/>
      <c r="E34" s="49">
        <f>F32/E32</f>
        <v>1.0369892473118281</v>
      </c>
      <c r="F34" s="50"/>
      <c r="G34" s="49">
        <f>H32/G32</f>
        <v>0.86493808049535603</v>
      </c>
      <c r="H34" s="50"/>
    </row>
    <row r="35" spans="1:8" x14ac:dyDescent="0.3">
      <c r="C35" s="12"/>
      <c r="D35" s="12"/>
      <c r="E35" s="12"/>
      <c r="F35" s="12"/>
      <c r="G35" s="12"/>
      <c r="H35" s="12"/>
    </row>
    <row r="36" spans="1:8" x14ac:dyDescent="0.3">
      <c r="A36" s="51" t="s">
        <v>9</v>
      </c>
      <c r="B36" s="6" t="s">
        <v>3</v>
      </c>
      <c r="C36" s="7">
        <v>608</v>
      </c>
      <c r="D36" s="7">
        <v>702</v>
      </c>
      <c r="E36" s="7">
        <v>601</v>
      </c>
      <c r="F36" s="7">
        <v>648</v>
      </c>
      <c r="G36" s="7">
        <v>678</v>
      </c>
      <c r="H36" s="7">
        <v>723</v>
      </c>
    </row>
    <row r="37" spans="1:8" x14ac:dyDescent="0.3">
      <c r="A37" s="51"/>
      <c r="B37" s="6" t="s">
        <v>4</v>
      </c>
      <c r="C37" s="7">
        <v>80</v>
      </c>
      <c r="D37" s="7">
        <v>197</v>
      </c>
      <c r="E37" s="7">
        <v>98</v>
      </c>
      <c r="F37" s="7">
        <v>183</v>
      </c>
      <c r="G37" s="7">
        <v>110</v>
      </c>
      <c r="H37" s="7">
        <v>162</v>
      </c>
    </row>
    <row r="38" spans="1:8" x14ac:dyDescent="0.3">
      <c r="A38" s="51"/>
      <c r="B38" s="6" t="s">
        <v>5</v>
      </c>
      <c r="C38" s="7">
        <v>33</v>
      </c>
      <c r="D38" s="7">
        <v>47</v>
      </c>
      <c r="E38" s="7">
        <v>0</v>
      </c>
      <c r="F38" s="7">
        <v>6</v>
      </c>
      <c r="G38" s="7">
        <v>0</v>
      </c>
      <c r="H38" s="7">
        <v>0</v>
      </c>
    </row>
    <row r="39" spans="1:8" x14ac:dyDescent="0.3">
      <c r="A39" s="51"/>
      <c r="B39" s="6" t="s">
        <v>13</v>
      </c>
      <c r="C39" s="7">
        <v>9</v>
      </c>
      <c r="D39" s="7">
        <v>30</v>
      </c>
      <c r="E39" s="7">
        <v>3</v>
      </c>
      <c r="F39" s="7">
        <v>27</v>
      </c>
      <c r="G39" s="7">
        <v>0</v>
      </c>
      <c r="H39" s="7">
        <v>30</v>
      </c>
    </row>
    <row r="40" spans="1:8" x14ac:dyDescent="0.3">
      <c r="A40" s="51"/>
      <c r="B40" s="6" t="s">
        <v>6</v>
      </c>
      <c r="C40" s="7">
        <v>2</v>
      </c>
      <c r="D40" s="7">
        <v>0</v>
      </c>
      <c r="E40" s="7">
        <v>1</v>
      </c>
      <c r="F40" s="7">
        <v>4</v>
      </c>
      <c r="G40" s="7">
        <v>0</v>
      </c>
      <c r="H40" s="7">
        <v>0</v>
      </c>
    </row>
    <row r="41" spans="1:8" x14ac:dyDescent="0.3">
      <c r="A41" s="51"/>
      <c r="B41" s="29" t="s">
        <v>21</v>
      </c>
      <c r="C41" s="28">
        <v>12</v>
      </c>
      <c r="D41" s="28">
        <v>5</v>
      </c>
      <c r="E41" s="28">
        <v>31</v>
      </c>
      <c r="F41" s="28">
        <v>32</v>
      </c>
      <c r="G41" s="28">
        <v>32</v>
      </c>
      <c r="H41" s="28">
        <v>28</v>
      </c>
    </row>
    <row r="42" spans="1:8" x14ac:dyDescent="0.3">
      <c r="A42" s="51"/>
      <c r="B42" s="29" t="s">
        <v>22</v>
      </c>
      <c r="C42" s="28"/>
      <c r="D42" s="28"/>
      <c r="E42" s="28">
        <v>6</v>
      </c>
      <c r="F42" s="28">
        <v>5</v>
      </c>
      <c r="G42" s="28">
        <v>6</v>
      </c>
      <c r="H42" s="28">
        <v>2</v>
      </c>
    </row>
    <row r="43" spans="1:8" x14ac:dyDescent="0.3">
      <c r="A43" s="51"/>
      <c r="B43" s="29" t="s">
        <v>23</v>
      </c>
      <c r="C43" s="28">
        <v>2</v>
      </c>
      <c r="D43" s="28">
        <v>0</v>
      </c>
      <c r="E43" s="28">
        <v>1</v>
      </c>
      <c r="F43" s="28">
        <v>3</v>
      </c>
      <c r="G43" s="28">
        <v>0</v>
      </c>
      <c r="H43" s="28">
        <v>0</v>
      </c>
    </row>
    <row r="44" spans="1:8" x14ac:dyDescent="0.3">
      <c r="A44" s="51"/>
      <c r="B44" s="29" t="s">
        <v>24</v>
      </c>
      <c r="C44" s="28"/>
      <c r="D44" s="28"/>
      <c r="E44" s="28">
        <v>5</v>
      </c>
      <c r="F44" s="28">
        <v>0</v>
      </c>
      <c r="G44" s="28">
        <v>15</v>
      </c>
      <c r="H44" s="28">
        <v>4</v>
      </c>
    </row>
    <row r="45" spans="1:8" x14ac:dyDescent="0.3">
      <c r="A45" s="51"/>
      <c r="B45" s="29" t="s">
        <v>49</v>
      </c>
      <c r="C45" s="28"/>
      <c r="D45" s="28"/>
      <c r="E45" s="28">
        <v>1</v>
      </c>
      <c r="F45" s="28">
        <v>0</v>
      </c>
      <c r="G45" s="28">
        <v>1</v>
      </c>
      <c r="H45" s="28">
        <v>0</v>
      </c>
    </row>
    <row r="46" spans="1:8" x14ac:dyDescent="0.3">
      <c r="A46" s="51"/>
      <c r="B46" s="29" t="s">
        <v>50</v>
      </c>
      <c r="C46" s="28"/>
      <c r="D46" s="28"/>
      <c r="E46" s="28"/>
      <c r="F46" s="28"/>
      <c r="G46" s="28">
        <v>1</v>
      </c>
      <c r="H46" s="28">
        <v>0</v>
      </c>
    </row>
    <row r="47" spans="1:8" x14ac:dyDescent="0.3">
      <c r="A47" s="51"/>
      <c r="B47" s="8" t="s">
        <v>14</v>
      </c>
      <c r="C47" s="9">
        <f>SUM(C36:C43)</f>
        <v>746</v>
      </c>
      <c r="D47" s="9">
        <f>SUM(D36:D43)</f>
        <v>981</v>
      </c>
      <c r="E47" s="9">
        <f>SUM(E36:E45)</f>
        <v>747</v>
      </c>
      <c r="F47" s="9">
        <f>SUM(F36:F45)</f>
        <v>908</v>
      </c>
      <c r="G47" s="9">
        <f>SUM(G36:G46)</f>
        <v>843</v>
      </c>
      <c r="H47" s="9">
        <f>SUM(H36:H46)</f>
        <v>949</v>
      </c>
    </row>
    <row r="48" spans="1:8" ht="7.15" customHeight="1" x14ac:dyDescent="0.3">
      <c r="A48" s="10"/>
      <c r="B48" s="11"/>
      <c r="C48" s="12"/>
      <c r="D48" s="12"/>
      <c r="E48" s="12"/>
      <c r="F48" s="12"/>
      <c r="G48" s="12"/>
      <c r="H48" s="12"/>
    </row>
    <row r="49" spans="1:8" x14ac:dyDescent="0.3">
      <c r="A49" s="10"/>
      <c r="B49" s="13" t="s">
        <v>15</v>
      </c>
      <c r="C49" s="49">
        <f>D47/C47</f>
        <v>1.3150134048257374</v>
      </c>
      <c r="D49" s="50"/>
      <c r="E49" s="49">
        <f>F47/E47</f>
        <v>1.2155287817938421</v>
      </c>
      <c r="F49" s="50"/>
      <c r="G49" s="49">
        <f>H47/G47</f>
        <v>1.1257413997627521</v>
      </c>
      <c r="H49" s="50"/>
    </row>
    <row r="50" spans="1:8" x14ac:dyDescent="0.3">
      <c r="C50" s="12"/>
      <c r="D50" s="12"/>
      <c r="E50" s="12"/>
      <c r="F50" s="12"/>
      <c r="G50" s="12"/>
      <c r="H50" s="12"/>
    </row>
    <row r="51" spans="1:8" ht="12.75" customHeight="1" x14ac:dyDescent="0.3">
      <c r="A51" s="59" t="s">
        <v>62</v>
      </c>
    </row>
    <row r="52" spans="1:8" x14ac:dyDescent="0.3">
      <c r="A52" s="59" t="s">
        <v>63</v>
      </c>
    </row>
  </sheetData>
  <mergeCells count="12">
    <mergeCell ref="A7:A17"/>
    <mergeCell ref="A21:A32"/>
    <mergeCell ref="A36:A47"/>
    <mergeCell ref="G19:H19"/>
    <mergeCell ref="G34:H34"/>
    <mergeCell ref="G49:H49"/>
    <mergeCell ref="C19:D19"/>
    <mergeCell ref="C34:D34"/>
    <mergeCell ref="C49:D49"/>
    <mergeCell ref="E19:F19"/>
    <mergeCell ref="E34:F34"/>
    <mergeCell ref="E49:F49"/>
  </mergeCells>
  <conditionalFormatting sqref="C19:H19 C34:H34 C49:H49">
    <cfRule type="cellIs" dxfId="7" priority="5" operator="greaterThan">
      <formula>1</formula>
    </cfRule>
    <cfRule type="cellIs" dxfId="6" priority="6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showGridLines="0" zoomScale="80" zoomScaleNormal="80" workbookViewId="0">
      <selection activeCell="I9" sqref="I9:I11"/>
    </sheetView>
  </sheetViews>
  <sheetFormatPr defaultColWidth="9.1796875" defaultRowHeight="13" x14ac:dyDescent="0.3"/>
  <cols>
    <col min="1" max="1" width="24.453125" style="4" customWidth="1"/>
    <col min="2" max="2" width="40.26953125" style="2" customWidth="1"/>
    <col min="3" max="3" width="12.1796875" style="2" customWidth="1"/>
    <col min="4" max="4" width="12" style="2" customWidth="1"/>
    <col min="5" max="5" width="3" style="2" customWidth="1"/>
    <col min="6" max="9" width="9.1796875" style="2"/>
    <col min="10" max="10" width="44.81640625" style="2" bestFit="1" customWidth="1"/>
    <col min="11" max="11" width="41.81640625" style="2" bestFit="1" customWidth="1"/>
    <col min="12" max="16384" width="9.1796875" style="2"/>
  </cols>
  <sheetData>
    <row r="1" spans="1:8" ht="15.5" x14ac:dyDescent="0.35">
      <c r="A1" s="1" t="s">
        <v>0</v>
      </c>
    </row>
    <row r="2" spans="1:8" ht="14.5" x14ac:dyDescent="0.35">
      <c r="A2" s="3" t="s">
        <v>17</v>
      </c>
    </row>
    <row r="3" spans="1:8" x14ac:dyDescent="0.3">
      <c r="A3" s="4" t="s">
        <v>1</v>
      </c>
    </row>
    <row r="4" spans="1:8" x14ac:dyDescent="0.3">
      <c r="A4" s="47" t="s">
        <v>61</v>
      </c>
    </row>
    <row r="5" spans="1:8" x14ac:dyDescent="0.3">
      <c r="A5" s="27"/>
    </row>
    <row r="6" spans="1:8" ht="44.25" customHeight="1" x14ac:dyDescent="0.3">
      <c r="A6" s="5" t="s">
        <v>2</v>
      </c>
      <c r="B6" s="5" t="s">
        <v>11</v>
      </c>
      <c r="C6" s="44" t="s">
        <v>60</v>
      </c>
      <c r="D6" s="44" t="s">
        <v>67</v>
      </c>
      <c r="E6" s="14"/>
      <c r="F6" s="24" t="s">
        <v>18</v>
      </c>
      <c r="H6"/>
    </row>
    <row r="7" spans="1:8" s="20" customFormat="1" ht="27" customHeight="1" x14ac:dyDescent="0.25">
      <c r="A7" s="15" t="s">
        <v>7</v>
      </c>
      <c r="B7" s="16" t="s">
        <v>14</v>
      </c>
      <c r="C7" s="17">
        <v>1037</v>
      </c>
      <c r="D7" s="17">
        <v>637</v>
      </c>
      <c r="E7" s="18"/>
      <c r="F7" s="19">
        <f>(D7-C7)/C7</f>
        <v>-0.38572806171648988</v>
      </c>
      <c r="H7"/>
    </row>
    <row r="8" spans="1:8" ht="14.5" customHeight="1" x14ac:dyDescent="0.3">
      <c r="A8" s="21"/>
      <c r="B8" s="11"/>
      <c r="C8" s="22"/>
      <c r="D8" s="22"/>
      <c r="E8" s="22"/>
      <c r="F8" s="23"/>
      <c r="H8"/>
    </row>
    <row r="9" spans="1:8" ht="27" customHeight="1" x14ac:dyDescent="0.3">
      <c r="A9" s="15" t="s">
        <v>8</v>
      </c>
      <c r="B9" s="16" t="s">
        <v>14</v>
      </c>
      <c r="C9" s="17">
        <v>3138</v>
      </c>
      <c r="D9" s="17">
        <v>3556</v>
      </c>
      <c r="E9" s="18"/>
      <c r="F9" s="19">
        <f>(D9-C9)/C9</f>
        <v>0.13320586360739325</v>
      </c>
    </row>
    <row r="10" spans="1:8" ht="12.75" customHeight="1" x14ac:dyDescent="0.3">
      <c r="C10" s="12"/>
      <c r="D10" s="12"/>
      <c r="E10" s="12"/>
      <c r="F10" s="12"/>
    </row>
    <row r="11" spans="1:8" s="20" customFormat="1" ht="27" customHeight="1" x14ac:dyDescent="0.25">
      <c r="A11" s="15" t="s">
        <v>9</v>
      </c>
      <c r="B11" s="16" t="s">
        <v>14</v>
      </c>
      <c r="C11" s="17">
        <v>1284</v>
      </c>
      <c r="D11" s="17">
        <v>966</v>
      </c>
      <c r="E11" s="18"/>
      <c r="F11" s="19">
        <f>(D11-C11)/C11</f>
        <v>-0.24766355140186916</v>
      </c>
    </row>
    <row r="12" spans="1:8" x14ac:dyDescent="0.3">
      <c r="C12" s="12"/>
      <c r="D12" s="12"/>
      <c r="E12" s="12"/>
    </row>
    <row r="13" spans="1:8" x14ac:dyDescent="0.3">
      <c r="A13" s="59" t="s">
        <v>62</v>
      </c>
    </row>
    <row r="14" spans="1:8" x14ac:dyDescent="0.3">
      <c r="A14" s="59" t="s">
        <v>63</v>
      </c>
    </row>
  </sheetData>
  <conditionalFormatting sqref="F7">
    <cfRule type="cellIs" dxfId="5" priority="13" operator="lessThan">
      <formula>0</formula>
    </cfRule>
    <cfRule type="cellIs" dxfId="4" priority="14" operator="greaterThan">
      <formula>0</formula>
    </cfRule>
  </conditionalFormatting>
  <conditionalFormatting sqref="F9">
    <cfRule type="cellIs" dxfId="3" priority="11" operator="lessThan">
      <formula>0</formula>
    </cfRule>
    <cfRule type="cellIs" dxfId="2" priority="12" operator="greaterThan">
      <formula>0</formula>
    </cfRule>
  </conditionalFormatting>
  <conditionalFormatting sqref="F11">
    <cfRule type="cellIs" dxfId="1" priority="9" operator="lessThan">
      <formula>0</formula>
    </cfRule>
    <cfRule type="cellIs" dxfId="0" priority="10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357B1-6FFD-4CFC-84C0-315A2627172F}">
  <dimension ref="A1:O55"/>
  <sheetViews>
    <sheetView showGridLines="0" zoomScale="90" zoomScaleNormal="90" workbookViewId="0">
      <selection activeCell="A54" sqref="A54:A55"/>
    </sheetView>
  </sheetViews>
  <sheetFormatPr defaultColWidth="9.1796875" defaultRowHeight="13" x14ac:dyDescent="0.3"/>
  <cols>
    <col min="1" max="1" width="24.26953125" style="37" customWidth="1"/>
    <col min="2" max="2" width="44.453125" style="37" customWidth="1"/>
    <col min="3" max="16384" width="9.1796875" style="37"/>
  </cols>
  <sheetData>
    <row r="1" spans="1:15" ht="15.5" x14ac:dyDescent="0.35">
      <c r="A1" s="55" t="s">
        <v>0</v>
      </c>
    </row>
    <row r="2" spans="1:15" ht="14.5" x14ac:dyDescent="0.35">
      <c r="A2" s="56" t="s">
        <v>52</v>
      </c>
    </row>
    <row r="3" spans="1:15" x14ac:dyDescent="0.3">
      <c r="A3" s="57" t="s">
        <v>1</v>
      </c>
    </row>
    <row r="4" spans="1:15" x14ac:dyDescent="0.3">
      <c r="A4" s="57" t="s">
        <v>61</v>
      </c>
    </row>
    <row r="7" spans="1:15" ht="26" x14ac:dyDescent="0.3">
      <c r="A7" s="38" t="s">
        <v>2</v>
      </c>
      <c r="B7" s="38" t="s">
        <v>33</v>
      </c>
      <c r="C7" s="39" t="s">
        <v>59</v>
      </c>
      <c r="D7" s="40">
        <v>2014</v>
      </c>
      <c r="E7" s="39">
        <v>2015</v>
      </c>
      <c r="F7" s="39">
        <v>2016</v>
      </c>
      <c r="G7" s="39">
        <v>2017</v>
      </c>
      <c r="H7" s="39">
        <v>2018</v>
      </c>
      <c r="I7" s="39">
        <v>2019</v>
      </c>
      <c r="J7" s="39">
        <v>2020</v>
      </c>
      <c r="K7" s="39">
        <v>2021</v>
      </c>
      <c r="L7" s="39">
        <v>2022</v>
      </c>
      <c r="M7" s="39">
        <v>2023</v>
      </c>
      <c r="N7" s="39">
        <v>2024</v>
      </c>
      <c r="O7" s="39" t="s">
        <v>53</v>
      </c>
    </row>
    <row r="8" spans="1:15" x14ac:dyDescent="0.3">
      <c r="A8" s="52" t="s">
        <v>8</v>
      </c>
      <c r="B8" s="41" t="s">
        <v>3</v>
      </c>
      <c r="C8" s="42">
        <v>2</v>
      </c>
      <c r="D8" s="42">
        <v>0</v>
      </c>
      <c r="E8" s="42">
        <v>1</v>
      </c>
      <c r="F8" s="42">
        <v>4</v>
      </c>
      <c r="G8" s="42">
        <v>5</v>
      </c>
      <c r="H8" s="42">
        <v>11</v>
      </c>
      <c r="I8" s="42">
        <v>10</v>
      </c>
      <c r="J8" s="42">
        <v>11</v>
      </c>
      <c r="K8" s="42">
        <v>17</v>
      </c>
      <c r="L8" s="42">
        <v>57</v>
      </c>
      <c r="M8" s="42">
        <v>303</v>
      </c>
      <c r="N8" s="42">
        <v>1634</v>
      </c>
      <c r="O8" s="42">
        <v>2055</v>
      </c>
    </row>
    <row r="9" spans="1:15" x14ac:dyDescent="0.3">
      <c r="A9" s="53"/>
      <c r="B9" s="41" t="s">
        <v>4</v>
      </c>
      <c r="C9" s="42">
        <v>146</v>
      </c>
      <c r="D9" s="42">
        <v>13</v>
      </c>
      <c r="E9" s="42">
        <v>16</v>
      </c>
      <c r="F9" s="42">
        <v>46</v>
      </c>
      <c r="G9" s="42">
        <v>47</v>
      </c>
      <c r="H9" s="42">
        <v>65</v>
      </c>
      <c r="I9" s="42">
        <v>58</v>
      </c>
      <c r="J9" s="42">
        <v>59</v>
      </c>
      <c r="K9" s="42">
        <v>83</v>
      </c>
      <c r="L9" s="42">
        <v>87</v>
      </c>
      <c r="M9" s="42">
        <v>151</v>
      </c>
      <c r="N9" s="42">
        <v>222</v>
      </c>
      <c r="O9" s="42">
        <v>993</v>
      </c>
    </row>
    <row r="10" spans="1:15" x14ac:dyDescent="0.3">
      <c r="A10" s="53"/>
      <c r="B10" s="41" t="s">
        <v>5</v>
      </c>
      <c r="C10" s="42">
        <v>4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3</v>
      </c>
      <c r="J10" s="42">
        <v>1</v>
      </c>
      <c r="K10" s="42">
        <v>0</v>
      </c>
      <c r="L10" s="42">
        <v>0</v>
      </c>
      <c r="M10" s="42">
        <v>0</v>
      </c>
      <c r="N10" s="42">
        <v>0</v>
      </c>
      <c r="O10" s="42">
        <v>8</v>
      </c>
    </row>
    <row r="11" spans="1:15" x14ac:dyDescent="0.3">
      <c r="A11" s="53"/>
      <c r="B11" s="41" t="s">
        <v>54</v>
      </c>
      <c r="C11" s="42">
        <v>133</v>
      </c>
      <c r="D11" s="42">
        <v>20</v>
      </c>
      <c r="E11" s="42">
        <v>17</v>
      </c>
      <c r="F11" s="42">
        <v>21</v>
      </c>
      <c r="G11" s="42">
        <v>29</v>
      </c>
      <c r="H11" s="42">
        <v>32</v>
      </c>
      <c r="I11" s="42">
        <v>27</v>
      </c>
      <c r="J11" s="42">
        <v>24</v>
      </c>
      <c r="K11" s="42">
        <v>21</v>
      </c>
      <c r="L11" s="42">
        <v>20</v>
      </c>
      <c r="M11" s="42">
        <v>10</v>
      </c>
      <c r="N11" s="42">
        <v>0</v>
      </c>
      <c r="O11" s="42">
        <v>354</v>
      </c>
    </row>
    <row r="12" spans="1:15" x14ac:dyDescent="0.3">
      <c r="A12" s="53"/>
      <c r="B12" s="41" t="s">
        <v>6</v>
      </c>
      <c r="C12" s="42">
        <v>11</v>
      </c>
      <c r="D12" s="42">
        <v>2</v>
      </c>
      <c r="E12" s="42">
        <v>5</v>
      </c>
      <c r="F12" s="42">
        <v>2</v>
      </c>
      <c r="G12" s="42">
        <v>1</v>
      </c>
      <c r="H12" s="42">
        <v>0</v>
      </c>
      <c r="I12" s="42">
        <v>0</v>
      </c>
      <c r="J12" s="42">
        <v>0</v>
      </c>
      <c r="K12" s="42">
        <v>2</v>
      </c>
      <c r="L12" s="42">
        <v>1</v>
      </c>
      <c r="M12" s="42">
        <v>0</v>
      </c>
      <c r="N12" s="42">
        <v>0</v>
      </c>
      <c r="O12" s="42">
        <v>24</v>
      </c>
    </row>
    <row r="13" spans="1:15" x14ac:dyDescent="0.3">
      <c r="A13" s="53"/>
      <c r="B13" s="41" t="s">
        <v>21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1</v>
      </c>
      <c r="M13" s="42">
        <v>2</v>
      </c>
      <c r="N13" s="42">
        <v>34</v>
      </c>
      <c r="O13" s="42">
        <v>37</v>
      </c>
    </row>
    <row r="14" spans="1:15" x14ac:dyDescent="0.3">
      <c r="A14" s="53"/>
      <c r="B14" s="41" t="s">
        <v>22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9</v>
      </c>
      <c r="O14" s="42">
        <v>9</v>
      </c>
    </row>
    <row r="15" spans="1:15" x14ac:dyDescent="0.3">
      <c r="A15" s="53"/>
      <c r="B15" s="41" t="s">
        <v>23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1</v>
      </c>
      <c r="N15" s="42">
        <v>2</v>
      </c>
      <c r="O15" s="42">
        <v>3</v>
      </c>
    </row>
    <row r="16" spans="1:15" x14ac:dyDescent="0.3">
      <c r="A16" s="53"/>
      <c r="B16" s="41" t="s">
        <v>24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14</v>
      </c>
      <c r="N16" s="42">
        <v>21</v>
      </c>
      <c r="O16" s="42">
        <v>35</v>
      </c>
    </row>
    <row r="17" spans="1:15" x14ac:dyDescent="0.3">
      <c r="A17" s="53"/>
      <c r="B17" s="41" t="s">
        <v>49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18</v>
      </c>
      <c r="N17" s="42">
        <v>9</v>
      </c>
      <c r="O17" s="42">
        <v>27</v>
      </c>
    </row>
    <row r="18" spans="1:15" x14ac:dyDescent="0.3">
      <c r="A18" s="53"/>
      <c r="B18" s="41" t="s">
        <v>50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2</v>
      </c>
      <c r="N18" s="42">
        <v>9</v>
      </c>
      <c r="O18" s="42">
        <v>11</v>
      </c>
    </row>
    <row r="19" spans="1:15" x14ac:dyDescent="0.3">
      <c r="A19" s="53"/>
      <c r="B19" s="58" t="s">
        <v>55</v>
      </c>
      <c r="C19" s="43">
        <v>296</v>
      </c>
      <c r="D19" s="43">
        <v>35</v>
      </c>
      <c r="E19" s="43">
        <v>39</v>
      </c>
      <c r="F19" s="43">
        <v>73</v>
      </c>
      <c r="G19" s="43">
        <v>82</v>
      </c>
      <c r="H19" s="43">
        <v>108</v>
      </c>
      <c r="I19" s="43">
        <v>98</v>
      </c>
      <c r="J19" s="43">
        <v>95</v>
      </c>
      <c r="K19" s="43">
        <v>123</v>
      </c>
      <c r="L19" s="43">
        <v>166</v>
      </c>
      <c r="M19" s="43">
        <v>501</v>
      </c>
      <c r="N19" s="43">
        <v>1940</v>
      </c>
      <c r="O19" s="43">
        <v>3556</v>
      </c>
    </row>
    <row r="20" spans="1:15" x14ac:dyDescent="0.3">
      <c r="A20" s="54"/>
      <c r="B20" s="58" t="s">
        <v>56</v>
      </c>
      <c r="C20" s="45">
        <v>8.3239595050618675E-2</v>
      </c>
      <c r="D20" s="45">
        <v>9.8425196850393699E-3</v>
      </c>
      <c r="E20" s="45">
        <v>1.0967379077615299E-2</v>
      </c>
      <c r="F20" s="45">
        <v>2.0528683914510685E-2</v>
      </c>
      <c r="G20" s="45">
        <v>2.3059617547806523E-2</v>
      </c>
      <c r="H20" s="45">
        <v>3.0371203599550055E-2</v>
      </c>
      <c r="I20" s="45">
        <v>2.7559055118110236E-2</v>
      </c>
      <c r="J20" s="45">
        <v>2.6715410573678291E-2</v>
      </c>
      <c r="K20" s="45">
        <v>3.4589426321709783E-2</v>
      </c>
      <c r="L20" s="45">
        <v>4.6681664791901015E-2</v>
      </c>
      <c r="M20" s="45">
        <v>0.14088863892013498</v>
      </c>
      <c r="N20" s="45">
        <v>0.54555680539932505</v>
      </c>
      <c r="O20" s="45">
        <v>1</v>
      </c>
    </row>
    <row r="21" spans="1:15" x14ac:dyDescent="0.3">
      <c r="B21" s="57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3" spans="1:15" ht="26" x14ac:dyDescent="0.3">
      <c r="A23" s="38" t="s">
        <v>2</v>
      </c>
      <c r="B23" s="38" t="s">
        <v>33</v>
      </c>
      <c r="C23" s="39" t="s">
        <v>59</v>
      </c>
      <c r="D23" s="40">
        <v>2014</v>
      </c>
      <c r="E23" s="39">
        <v>2015</v>
      </c>
      <c r="F23" s="39">
        <v>2016</v>
      </c>
      <c r="G23" s="39">
        <v>2017</v>
      </c>
      <c r="H23" s="39">
        <v>2018</v>
      </c>
      <c r="I23" s="39">
        <v>2019</v>
      </c>
      <c r="J23" s="39">
        <v>2020</v>
      </c>
      <c r="K23" s="39">
        <v>2021</v>
      </c>
      <c r="L23" s="39">
        <v>2022</v>
      </c>
      <c r="M23" s="39">
        <v>2023</v>
      </c>
      <c r="N23" s="39">
        <v>2024</v>
      </c>
      <c r="O23" s="39" t="s">
        <v>53</v>
      </c>
    </row>
    <row r="24" spans="1:15" ht="12.75" customHeight="1" x14ac:dyDescent="0.3">
      <c r="A24" s="52" t="s">
        <v>7</v>
      </c>
      <c r="B24" s="41" t="s">
        <v>3</v>
      </c>
      <c r="C24" s="42">
        <v>7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3</v>
      </c>
      <c r="K24" s="42">
        <v>1</v>
      </c>
      <c r="L24" s="42">
        <v>1</v>
      </c>
      <c r="M24" s="42">
        <v>8</v>
      </c>
      <c r="N24" s="42">
        <v>211</v>
      </c>
      <c r="O24" s="42">
        <v>231</v>
      </c>
    </row>
    <row r="25" spans="1:15" x14ac:dyDescent="0.3">
      <c r="A25" s="53"/>
      <c r="B25" s="41" t="s">
        <v>4</v>
      </c>
      <c r="C25" s="42">
        <v>28</v>
      </c>
      <c r="D25" s="42">
        <v>4</v>
      </c>
      <c r="E25" s="42">
        <v>3</v>
      </c>
      <c r="F25" s="42">
        <v>6</v>
      </c>
      <c r="G25" s="42">
        <v>3</v>
      </c>
      <c r="H25" s="42">
        <v>3</v>
      </c>
      <c r="I25" s="42">
        <v>6</v>
      </c>
      <c r="J25" s="42">
        <v>16</v>
      </c>
      <c r="K25" s="42">
        <v>23</v>
      </c>
      <c r="L25" s="42">
        <v>31</v>
      </c>
      <c r="M25" s="42">
        <v>47</v>
      </c>
      <c r="N25" s="42">
        <v>60</v>
      </c>
      <c r="O25" s="42">
        <v>230</v>
      </c>
    </row>
    <row r="26" spans="1:15" x14ac:dyDescent="0.3">
      <c r="A26" s="53"/>
      <c r="B26" s="41" t="s">
        <v>5</v>
      </c>
      <c r="C26" s="42">
        <v>1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1</v>
      </c>
    </row>
    <row r="27" spans="1:15" x14ac:dyDescent="0.3">
      <c r="A27" s="53"/>
      <c r="B27" s="41" t="s">
        <v>54</v>
      </c>
      <c r="C27" s="42">
        <v>71</v>
      </c>
      <c r="D27" s="42">
        <v>2</v>
      </c>
      <c r="E27" s="42">
        <v>6</v>
      </c>
      <c r="F27" s="42">
        <v>8</v>
      </c>
      <c r="G27" s="42">
        <v>2</v>
      </c>
      <c r="H27" s="42">
        <v>6</v>
      </c>
      <c r="I27" s="42">
        <v>14</v>
      </c>
      <c r="J27" s="42">
        <v>7</v>
      </c>
      <c r="K27" s="42">
        <v>7</v>
      </c>
      <c r="L27" s="42">
        <v>8</v>
      </c>
      <c r="M27" s="42">
        <v>1</v>
      </c>
      <c r="N27" s="42">
        <v>0</v>
      </c>
      <c r="O27" s="42">
        <v>132</v>
      </c>
    </row>
    <row r="28" spans="1:15" x14ac:dyDescent="0.3">
      <c r="A28" s="53"/>
      <c r="B28" s="41" t="s">
        <v>6</v>
      </c>
      <c r="C28" s="42">
        <v>3</v>
      </c>
      <c r="D28" s="42">
        <v>2</v>
      </c>
      <c r="E28" s="42">
        <v>0</v>
      </c>
      <c r="F28" s="42">
        <v>1</v>
      </c>
      <c r="G28" s="42">
        <v>0</v>
      </c>
      <c r="H28" s="42">
        <v>0</v>
      </c>
      <c r="I28" s="42">
        <v>1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7</v>
      </c>
    </row>
    <row r="29" spans="1:15" x14ac:dyDescent="0.3">
      <c r="A29" s="53"/>
      <c r="B29" s="41" t="s">
        <v>21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1</v>
      </c>
      <c r="N29" s="42">
        <v>4</v>
      </c>
      <c r="O29" s="42">
        <v>5</v>
      </c>
    </row>
    <row r="30" spans="1:15" x14ac:dyDescent="0.3">
      <c r="A30" s="53"/>
      <c r="B30" s="41" t="s">
        <v>22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</row>
    <row r="31" spans="1:15" x14ac:dyDescent="0.3">
      <c r="A31" s="53"/>
      <c r="B31" s="41" t="s">
        <v>23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1</v>
      </c>
      <c r="O31" s="42">
        <v>1</v>
      </c>
    </row>
    <row r="32" spans="1:15" x14ac:dyDescent="0.3">
      <c r="A32" s="53"/>
      <c r="B32" s="41" t="s">
        <v>24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8</v>
      </c>
      <c r="N32" s="42">
        <v>14</v>
      </c>
      <c r="O32" s="42">
        <v>22</v>
      </c>
    </row>
    <row r="33" spans="1:15" x14ac:dyDescent="0.3">
      <c r="A33" s="53"/>
      <c r="B33" s="41" t="s">
        <v>49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4</v>
      </c>
      <c r="N33" s="42">
        <v>4</v>
      </c>
      <c r="O33" s="42">
        <v>8</v>
      </c>
    </row>
    <row r="34" spans="1:15" x14ac:dyDescent="0.3">
      <c r="A34" s="53"/>
      <c r="B34" s="41" t="s">
        <v>50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</row>
    <row r="35" spans="1:15" x14ac:dyDescent="0.3">
      <c r="A35" s="53"/>
      <c r="B35" s="58" t="s">
        <v>55</v>
      </c>
      <c r="C35" s="43">
        <v>110</v>
      </c>
      <c r="D35" s="43">
        <v>8</v>
      </c>
      <c r="E35" s="43">
        <v>9</v>
      </c>
      <c r="F35" s="43">
        <v>15</v>
      </c>
      <c r="G35" s="43">
        <v>5</v>
      </c>
      <c r="H35" s="43">
        <v>9</v>
      </c>
      <c r="I35" s="43">
        <v>21</v>
      </c>
      <c r="J35" s="43">
        <v>26</v>
      </c>
      <c r="K35" s="43">
        <v>31</v>
      </c>
      <c r="L35" s="43">
        <v>40</v>
      </c>
      <c r="M35" s="43">
        <v>69</v>
      </c>
      <c r="N35" s="43">
        <v>294</v>
      </c>
      <c r="O35" s="43">
        <v>637</v>
      </c>
    </row>
    <row r="36" spans="1:15" x14ac:dyDescent="0.3">
      <c r="A36" s="54"/>
      <c r="B36" s="58" t="s">
        <v>56</v>
      </c>
      <c r="C36" s="45">
        <v>0.17268445839874411</v>
      </c>
      <c r="D36" s="45">
        <v>1.2558869701726845E-2</v>
      </c>
      <c r="E36" s="45">
        <v>1.4128728414442701E-2</v>
      </c>
      <c r="F36" s="45">
        <v>2.3547880690737835E-2</v>
      </c>
      <c r="G36" s="45">
        <v>7.8492935635792772E-3</v>
      </c>
      <c r="H36" s="45">
        <v>1.4128728414442701E-2</v>
      </c>
      <c r="I36" s="45">
        <v>3.2967032967032968E-2</v>
      </c>
      <c r="J36" s="45">
        <v>4.0816326530612242E-2</v>
      </c>
      <c r="K36" s="45">
        <v>4.8665620094191522E-2</v>
      </c>
      <c r="L36" s="45">
        <v>6.2794348508634218E-2</v>
      </c>
      <c r="M36" s="45">
        <v>0.10832025117739404</v>
      </c>
      <c r="N36" s="45">
        <v>0.46153846153846156</v>
      </c>
      <c r="O36" s="45">
        <v>1</v>
      </c>
    </row>
    <row r="39" spans="1:15" ht="26" x14ac:dyDescent="0.3">
      <c r="A39" s="38" t="s">
        <v>2</v>
      </c>
      <c r="B39" s="38" t="s">
        <v>33</v>
      </c>
      <c r="C39" s="39" t="s">
        <v>59</v>
      </c>
      <c r="D39" s="40">
        <v>2014</v>
      </c>
      <c r="E39" s="39">
        <v>2015</v>
      </c>
      <c r="F39" s="39">
        <v>2016</v>
      </c>
      <c r="G39" s="39">
        <v>2017</v>
      </c>
      <c r="H39" s="39">
        <v>2018</v>
      </c>
      <c r="I39" s="39">
        <v>2019</v>
      </c>
      <c r="J39" s="39">
        <v>2020</v>
      </c>
      <c r="K39" s="39">
        <v>2021</v>
      </c>
      <c r="L39" s="39">
        <v>2022</v>
      </c>
      <c r="M39" s="39">
        <v>2023</v>
      </c>
      <c r="N39" s="39">
        <v>2024</v>
      </c>
      <c r="O39" s="39" t="s">
        <v>53</v>
      </c>
    </row>
    <row r="40" spans="1:15" x14ac:dyDescent="0.3">
      <c r="A40" s="52" t="s">
        <v>9</v>
      </c>
      <c r="B40" s="41" t="s">
        <v>3</v>
      </c>
      <c r="C40" s="42">
        <v>1</v>
      </c>
      <c r="D40" s="42">
        <v>1</v>
      </c>
      <c r="E40" s="42">
        <v>1</v>
      </c>
      <c r="F40" s="42">
        <v>0</v>
      </c>
      <c r="G40" s="42">
        <v>0</v>
      </c>
      <c r="H40" s="42">
        <v>1</v>
      </c>
      <c r="I40" s="42">
        <v>5</v>
      </c>
      <c r="J40" s="42">
        <v>3</v>
      </c>
      <c r="K40" s="42">
        <v>2</v>
      </c>
      <c r="L40" s="42">
        <v>20</v>
      </c>
      <c r="M40" s="42">
        <v>63</v>
      </c>
      <c r="N40" s="42">
        <v>377</v>
      </c>
      <c r="O40" s="42">
        <v>474</v>
      </c>
    </row>
    <row r="41" spans="1:15" x14ac:dyDescent="0.3">
      <c r="A41" s="53"/>
      <c r="B41" s="41" t="s">
        <v>4</v>
      </c>
      <c r="C41" s="42">
        <v>65</v>
      </c>
      <c r="D41" s="42">
        <v>15</v>
      </c>
      <c r="E41" s="42">
        <v>12</v>
      </c>
      <c r="F41" s="42">
        <v>17</v>
      </c>
      <c r="G41" s="42">
        <v>22</v>
      </c>
      <c r="H41" s="42">
        <v>12</v>
      </c>
      <c r="I41" s="42">
        <v>21</v>
      </c>
      <c r="J41" s="42">
        <v>19</v>
      </c>
      <c r="K41" s="42">
        <v>40</v>
      </c>
      <c r="L41" s="42">
        <v>35</v>
      </c>
      <c r="M41" s="42">
        <v>42</v>
      </c>
      <c r="N41" s="42">
        <v>84</v>
      </c>
      <c r="O41" s="42">
        <v>384</v>
      </c>
    </row>
    <row r="42" spans="1:15" x14ac:dyDescent="0.3">
      <c r="A42" s="53"/>
      <c r="B42" s="41" t="s">
        <v>5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</row>
    <row r="43" spans="1:15" x14ac:dyDescent="0.3">
      <c r="A43" s="53"/>
      <c r="B43" s="41" t="s">
        <v>54</v>
      </c>
      <c r="C43" s="42">
        <v>27</v>
      </c>
      <c r="D43" s="42">
        <v>6</v>
      </c>
      <c r="E43" s="42">
        <v>4</v>
      </c>
      <c r="F43" s="42">
        <v>1</v>
      </c>
      <c r="G43" s="42">
        <v>3</v>
      </c>
      <c r="H43" s="42">
        <v>3</v>
      </c>
      <c r="I43" s="42">
        <v>4</v>
      </c>
      <c r="J43" s="42">
        <v>6</v>
      </c>
      <c r="K43" s="42">
        <v>7</v>
      </c>
      <c r="L43" s="42">
        <v>5</v>
      </c>
      <c r="M43" s="42">
        <v>2</v>
      </c>
      <c r="N43" s="42">
        <v>0</v>
      </c>
      <c r="O43" s="42">
        <v>68</v>
      </c>
    </row>
    <row r="44" spans="1:15" x14ac:dyDescent="0.3">
      <c r="A44" s="53"/>
      <c r="B44" s="41" t="s">
        <v>6</v>
      </c>
      <c r="C44" s="42">
        <v>3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2</v>
      </c>
      <c r="L44" s="42">
        <v>0</v>
      </c>
      <c r="M44" s="42">
        <v>0</v>
      </c>
      <c r="N44" s="42">
        <v>0</v>
      </c>
      <c r="O44" s="42">
        <v>5</v>
      </c>
    </row>
    <row r="45" spans="1:15" x14ac:dyDescent="0.3">
      <c r="A45" s="53"/>
      <c r="B45" s="41" t="s">
        <v>21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11</v>
      </c>
      <c r="O45" s="42">
        <v>11</v>
      </c>
    </row>
    <row r="46" spans="1:15" x14ac:dyDescent="0.3">
      <c r="A46" s="53"/>
      <c r="B46" s="41" t="s">
        <v>22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5</v>
      </c>
      <c r="O46" s="42">
        <v>5</v>
      </c>
    </row>
    <row r="47" spans="1:15" x14ac:dyDescent="0.3">
      <c r="A47" s="53"/>
      <c r="B47" s="41" t="s">
        <v>23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</row>
    <row r="48" spans="1:15" x14ac:dyDescent="0.3">
      <c r="A48" s="53"/>
      <c r="B48" s="41" t="s">
        <v>24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5</v>
      </c>
      <c r="N48" s="42">
        <v>11</v>
      </c>
      <c r="O48" s="42">
        <v>16</v>
      </c>
    </row>
    <row r="49" spans="1:15" x14ac:dyDescent="0.3">
      <c r="A49" s="53"/>
      <c r="B49" s="41" t="s">
        <v>49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1</v>
      </c>
      <c r="N49" s="42">
        <v>1</v>
      </c>
      <c r="O49" s="42">
        <v>2</v>
      </c>
    </row>
    <row r="50" spans="1:15" x14ac:dyDescent="0.3">
      <c r="A50" s="53"/>
      <c r="B50" s="41" t="s">
        <v>50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1</v>
      </c>
      <c r="O50" s="42">
        <v>1</v>
      </c>
    </row>
    <row r="51" spans="1:15" x14ac:dyDescent="0.3">
      <c r="A51" s="53"/>
      <c r="B51" s="58" t="s">
        <v>55</v>
      </c>
      <c r="C51" s="43">
        <v>96</v>
      </c>
      <c r="D51" s="43">
        <v>22</v>
      </c>
      <c r="E51" s="43">
        <v>17</v>
      </c>
      <c r="F51" s="43">
        <v>18</v>
      </c>
      <c r="G51" s="43">
        <v>25</v>
      </c>
      <c r="H51" s="43">
        <v>16</v>
      </c>
      <c r="I51" s="43">
        <v>30</v>
      </c>
      <c r="J51" s="43">
        <v>28</v>
      </c>
      <c r="K51" s="43">
        <v>51</v>
      </c>
      <c r="L51" s="43">
        <v>60</v>
      </c>
      <c r="M51" s="43">
        <v>113</v>
      </c>
      <c r="N51" s="43">
        <v>490</v>
      </c>
      <c r="O51" s="43">
        <v>966</v>
      </c>
    </row>
    <row r="52" spans="1:15" x14ac:dyDescent="0.3">
      <c r="A52" s="54"/>
      <c r="B52" s="58" t="s">
        <v>56</v>
      </c>
      <c r="C52" s="45">
        <v>9.9378881987577633E-2</v>
      </c>
      <c r="D52" s="45">
        <v>2.2774327122153208E-2</v>
      </c>
      <c r="E52" s="45">
        <v>1.7598343685300208E-2</v>
      </c>
      <c r="F52" s="45">
        <v>1.8633540372670808E-2</v>
      </c>
      <c r="G52" s="45">
        <v>2.5879917184265012E-2</v>
      </c>
      <c r="H52" s="45">
        <v>1.6563146997929608E-2</v>
      </c>
      <c r="I52" s="45">
        <v>3.1055900621118012E-2</v>
      </c>
      <c r="J52" s="45">
        <v>2.8985507246376812E-2</v>
      </c>
      <c r="K52" s="45">
        <v>5.2795031055900624E-2</v>
      </c>
      <c r="L52" s="45">
        <v>6.2111801242236024E-2</v>
      </c>
      <c r="M52" s="45">
        <v>0.11697722567287784</v>
      </c>
      <c r="N52" s="45">
        <v>0.50724637681159424</v>
      </c>
      <c r="O52" s="45">
        <v>1</v>
      </c>
    </row>
    <row r="54" spans="1:15" x14ac:dyDescent="0.3">
      <c r="A54" s="59" t="s">
        <v>62</v>
      </c>
    </row>
    <row r="55" spans="1:15" x14ac:dyDescent="0.3">
      <c r="A55" s="59" t="s">
        <v>63</v>
      </c>
    </row>
  </sheetData>
  <mergeCells count="3">
    <mergeCell ref="A8:A20"/>
    <mergeCell ref="A24:A36"/>
    <mergeCell ref="A40:A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F3E6FF-C4E6-42C3-BC93-814589CBC4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6DE527-6E14-404E-BBBA-B03FEADF393B}"/>
</file>

<file path=customXml/itemProps3.xml><?xml version="1.0" encoding="utf-8"?>
<ds:datastoreItem xmlns:ds="http://schemas.openxmlformats.org/officeDocument/2006/customXml" ds:itemID="{2D4D3284-FB45-48DD-AF88-9A464287CA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Calanca</dc:creator>
  <cp:lastModifiedBy>Marina Calanca</cp:lastModifiedBy>
  <cp:lastPrinted>2016-09-26T12:49:51Z</cp:lastPrinted>
  <dcterms:created xsi:type="dcterms:W3CDTF">2016-09-15T09:51:10Z</dcterms:created>
  <dcterms:modified xsi:type="dcterms:W3CDTF">2025-03-24T07:52:17Z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