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47" documentId="13_ncr:1_{D6BB438F-9925-4765-9AC5-210FBB7444B5}" xr6:coauthVersionLast="47" xr6:coauthVersionMax="47" xr10:uidLastSave="{CFC3EBDA-D661-4C24-894C-90DD0B6FD6BC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SICID'!$A$1:$H$95</definedName>
    <definedName name="_xlnm.Print_Area" localSheetId="2">'Stratigrafia pendenti SICID'!$A$1:$O$65</definedName>
    <definedName name="_xlnm.Print_Area" localSheetId="1">'Variazione pendenti SICID'!$A$1:$G$19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1" l="1"/>
  <c r="N68" i="1"/>
  <c r="M68" i="1"/>
  <c r="L68" i="1"/>
  <c r="K68" i="1"/>
  <c r="J68" i="1"/>
  <c r="I68" i="1"/>
  <c r="H68" i="1"/>
  <c r="G68" i="1"/>
  <c r="F68" i="1"/>
  <c r="E68" i="1"/>
  <c r="D68" i="1"/>
  <c r="C68" i="1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L36" i="1"/>
  <c r="J28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I28" i="1"/>
  <c r="H28" i="1"/>
  <c r="G28" i="1"/>
  <c r="F28" i="1"/>
  <c r="E28" i="1"/>
  <c r="D28" i="1"/>
  <c r="C28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84" i="1" l="1"/>
  <c r="N84" i="1"/>
  <c r="M84" i="1"/>
  <c r="L84" i="1"/>
  <c r="K84" i="1"/>
  <c r="J84" i="1"/>
  <c r="I84" i="1"/>
  <c r="H84" i="1"/>
  <c r="G84" i="1"/>
  <c r="F84" i="1"/>
  <c r="E84" i="1"/>
  <c r="D84" i="1"/>
  <c r="C84" i="1"/>
  <c r="F16" i="7" l="1"/>
  <c r="F15" i="7"/>
  <c r="F14" i="7"/>
  <c r="E94" i="6"/>
  <c r="E85" i="6"/>
  <c r="E76" i="6"/>
  <c r="C94" i="6" l="1"/>
  <c r="G94" i="6"/>
  <c r="C85" i="6"/>
  <c r="G85" i="6"/>
  <c r="C76" i="6"/>
  <c r="G76" i="6"/>
  <c r="F13" i="7" l="1"/>
  <c r="F12" i="7"/>
  <c r="F11" i="7"/>
  <c r="F10" i="7"/>
  <c r="G67" i="6" l="1"/>
  <c r="E67" i="6"/>
  <c r="C67" i="6"/>
  <c r="G31" i="6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9" i="6"/>
  <c r="G49" i="6"/>
  <c r="E58" i="6"/>
  <c r="C40" i="6"/>
  <c r="G40" i="6"/>
  <c r="E49" i="6"/>
  <c r="C58" i="6"/>
  <c r="G58" i="6"/>
</calcChain>
</file>

<file path=xl/sharedStrings.xml><?xml version="1.0" encoding="utf-8"?>
<sst xmlns="http://schemas.openxmlformats.org/spreadsheetml/2006/main" count="234" uniqueCount="45">
  <si>
    <t>TOTALE</t>
  </si>
  <si>
    <t>Ufficio</t>
  </si>
  <si>
    <t>Tribunale Ordinario di Agrigento</t>
  </si>
  <si>
    <t>Tribunale Ordinario di Marsala</t>
  </si>
  <si>
    <t>Tribunale Ordinario di Sciacca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</si>
  <si>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</si>
  <si>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</si>
  <si>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</si>
  <si>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</si>
  <si>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</si>
  <si>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</si>
  <si>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</si>
  <si>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</si>
  <si>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</si>
  <si>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</si>
  <si>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Milano</t>
  </si>
  <si>
    <t>Corte d'Appello di Milano</t>
  </si>
  <si>
    <t>Tribunale Ordinario di Busto Arsizio</t>
  </si>
  <si>
    <t>Tribunale Ordinario di Como</t>
  </si>
  <si>
    <t>Tribunale Ordinario di Lecco</t>
  </si>
  <si>
    <t>Tribunale Ordinario di Lodi</t>
  </si>
  <si>
    <t>Tribunale Ordinario di Milano</t>
  </si>
  <si>
    <t>Tribunale Ordinario di Monza</t>
  </si>
  <si>
    <t>Tribunale Ordinario di Pavia</t>
  </si>
  <si>
    <t>Tribunale Ordinario di Sondrio</t>
  </si>
  <si>
    <t>Tribunale Ordinario di Varese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</si>
  <si>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</si>
  <si>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</si>
  <si>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</si>
  <si>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</si>
  <si>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</si>
  <si>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</si>
  <si>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</si>
  <si>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</si>
  <si>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</si>
  <si>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</si>
  <si>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</si>
  <si>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</si>
  <si>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</si>
  <si>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</si>
  <si>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</si>
  <si>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</si>
  <si>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0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</si>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</sst>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3" fillId="0" borderId="0"/>
    <xf numFmtId="0" fontId="6" fillId="0" borderId="0"/>
    <xf numFmtId="0" fontId="13" fillId="0" borderId="0"/>
  </cellStyleXfs>
  <cellXfs count="5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9" fillId="0" borderId="0" xfId="0" applyFont="1"/>
    <xf numFmtId="3" fontId="10" fillId="0" borderId="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0" fontId="12" fillId="0" borderId="0" xfId="2" applyFont="1"/>
    <xf numFmtId="0" fontId="3" fillId="0" borderId="9" xfId="0" applyFont="1" applyBorder="1" applyAlignment="1">
      <alignment vertical="center" wrapText="1"/>
    </xf>
    <xf numFmtId="0" fontId="2" fillId="0" borderId="8" xfId="0" applyFont="1" applyBorder="1"/>
    <xf numFmtId="0" fontId="16" fillId="0" borderId="0" xfId="4" applyFont="1"/>
    <xf numFmtId="3" fontId="14" fillId="2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7" fillId="3" borderId="3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5" applyFont="1"/>
    <xf numFmtId="0" fontId="14" fillId="2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0" fontId="11" fillId="0" borderId="0" xfId="2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3"/>
  <sheetViews>
    <sheetView showGridLines="0" topLeftCell="A70" zoomScaleNormal="100" workbookViewId="0">
      <selection activeCell="A97" sqref="A97"/>
    </sheetView>
  </sheetViews>
  <sheetFormatPr defaultColWidth="9.140625" defaultRowHeight="12.75" x14ac:dyDescent="0.2"/>
  <cols>
    <col min="1" max="1" width="19.42578125" style="11" customWidth="1"/>
    <col min="2" max="2" width="29.285156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2.140625" style="1" customWidth="1"/>
    <col min="11" max="14" width="9.140625" style="1"/>
    <col min="15" max="15" width="12" style="1" customWidth="1"/>
    <col min="16" max="16" width="12.28515625" style="1" customWidth="1"/>
    <col min="17" max="16384" width="9.140625" style="1"/>
  </cols>
  <sheetData>
    <row r="1" spans="1:18" ht="15.75" x14ac:dyDescent="0.25">
      <c r="A1" s="7" t="s">
        <v>15</v>
      </c>
    </row>
    <row r="2" spans="1:18" ht="15" x14ac:dyDescent="0.25">
      <c r="A2" s="8" t="s">
        <v>6</v>
      </c>
    </row>
    <row r="3" spans="1:18" x14ac:dyDescent="0.2">
      <c r="A3" s="11" t="s">
        <v>30</v>
      </c>
    </row>
    <row r="4" spans="1:18" ht="15" x14ac:dyDescent="0.25">
      <c r="A4" s="47" t="s">
        <v>39</v>
      </c>
      <c r="C4"/>
      <c r="D4"/>
      <c r="E4"/>
      <c r="F4"/>
      <c r="G4"/>
      <c r="H4"/>
    </row>
    <row r="5" spans="1:18" x14ac:dyDescent="0.2">
      <c r="E5" s="33"/>
      <c r="F5" s="33"/>
    </row>
    <row r="6" spans="1:18" ht="25.5" x14ac:dyDescent="0.2">
      <c r="A6" s="5" t="s">
        <v>1</v>
      </c>
      <c r="B6" s="5" t="s">
        <v>11</v>
      </c>
      <c r="C6" s="6" t="s">
        <v>31</v>
      </c>
      <c r="D6" s="6" t="s">
        <v>32</v>
      </c>
      <c r="E6" s="6" t="s">
        <v>33</v>
      </c>
      <c r="F6" s="6" t="s">
        <v>34</v>
      </c>
      <c r="G6" s="6" t="s">
        <v>40</v>
      </c>
      <c r="H6" s="6" t="s">
        <v>41</v>
      </c>
    </row>
    <row r="7" spans="1:18" x14ac:dyDescent="0.2">
      <c r="A7" s="55" t="s">
        <v>16</v>
      </c>
      <c r="B7" s="3" t="s">
        <v>26</v>
      </c>
      <c r="C7" s="4">
        <v>3659</v>
      </c>
      <c r="D7" s="4">
        <v>4395</v>
      </c>
      <c r="E7" s="4">
        <v>3646</v>
      </c>
      <c r="F7" s="4">
        <v>3950</v>
      </c>
      <c r="G7" s="4">
        <v>3687</v>
      </c>
      <c r="H7" s="4">
        <v>4099</v>
      </c>
      <c r="K7" s="2"/>
      <c r="L7" s="2"/>
      <c r="N7" s="2"/>
      <c r="O7" s="2"/>
      <c r="P7" s="2"/>
      <c r="Q7" s="2"/>
      <c r="R7" s="2"/>
    </row>
    <row r="8" spans="1:18" x14ac:dyDescent="0.2">
      <c r="A8" s="55"/>
      <c r="B8" s="3" t="s">
        <v>27</v>
      </c>
      <c r="C8" s="4">
        <v>1046</v>
      </c>
      <c r="D8" s="4">
        <v>1026</v>
      </c>
      <c r="E8" s="4">
        <v>945</v>
      </c>
      <c r="F8" s="4">
        <v>1033</v>
      </c>
      <c r="G8" s="4">
        <v>1028</v>
      </c>
      <c r="H8" s="4">
        <v>965</v>
      </c>
      <c r="K8" s="2"/>
      <c r="L8" s="2"/>
      <c r="N8" s="2"/>
      <c r="O8" s="2"/>
      <c r="P8" s="2"/>
      <c r="Q8" s="2"/>
      <c r="R8" s="2"/>
    </row>
    <row r="9" spans="1:18" x14ac:dyDescent="0.2">
      <c r="A9" s="55"/>
      <c r="B9" s="34" t="s">
        <v>28</v>
      </c>
      <c r="C9" s="35">
        <v>404</v>
      </c>
      <c r="D9" s="35">
        <v>412</v>
      </c>
      <c r="E9" s="35">
        <v>413</v>
      </c>
      <c r="F9" s="35">
        <v>419</v>
      </c>
      <c r="G9" s="35">
        <v>382</v>
      </c>
      <c r="H9" s="35">
        <v>377</v>
      </c>
      <c r="K9" s="2"/>
      <c r="L9" s="2"/>
      <c r="N9" s="2"/>
      <c r="O9" s="2"/>
      <c r="P9" s="2"/>
      <c r="Q9" s="2"/>
      <c r="R9" s="2"/>
    </row>
    <row r="10" spans="1:18" ht="13.5" thickBot="1" x14ac:dyDescent="0.25">
      <c r="A10" s="55"/>
      <c r="B10" s="9" t="s">
        <v>29</v>
      </c>
      <c r="C10" s="10">
        <v>1159</v>
      </c>
      <c r="D10" s="10">
        <v>1340</v>
      </c>
      <c r="E10" s="9">
        <v>1426</v>
      </c>
      <c r="F10" s="10">
        <v>1623</v>
      </c>
      <c r="G10" s="10">
        <v>1080</v>
      </c>
      <c r="H10" s="10">
        <v>1135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5"/>
      <c r="B11" s="13" t="s">
        <v>5</v>
      </c>
      <c r="C11" s="14">
        <v>6268</v>
      </c>
      <c r="D11" s="14">
        <v>7173</v>
      </c>
      <c r="E11" s="14">
        <v>6430</v>
      </c>
      <c r="F11" s="14">
        <v>7025</v>
      </c>
      <c r="G11" s="14">
        <v>6177</v>
      </c>
      <c r="H11" s="14">
        <v>6576</v>
      </c>
      <c r="K11" s="2"/>
      <c r="L11" s="2"/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9</v>
      </c>
      <c r="C13" s="53">
        <f>D11/C11</f>
        <v>1.1443841735800893</v>
      </c>
      <c r="D13" s="54"/>
      <c r="E13" s="53">
        <f>F11/E11</f>
        <v>1.0925349922239502</v>
      </c>
      <c r="F13" s="54"/>
      <c r="G13" s="53">
        <f>H11/G11</f>
        <v>1.0645944633317144</v>
      </c>
      <c r="H13" s="54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5" t="s">
        <v>17</v>
      </c>
      <c r="B15" s="3" t="s">
        <v>26</v>
      </c>
      <c r="C15" s="4">
        <v>2867</v>
      </c>
      <c r="D15" s="4">
        <v>3210</v>
      </c>
      <c r="E15" s="4">
        <v>2542</v>
      </c>
      <c r="F15" s="4">
        <v>2859</v>
      </c>
      <c r="G15" s="4">
        <v>1882</v>
      </c>
      <c r="H15" s="4">
        <v>2034</v>
      </c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55" t="s">
        <v>2</v>
      </c>
      <c r="B16" s="3" t="s">
        <v>27</v>
      </c>
      <c r="C16" s="4">
        <v>1045</v>
      </c>
      <c r="D16" s="4">
        <v>1093</v>
      </c>
      <c r="E16" s="4">
        <v>1392</v>
      </c>
      <c r="F16" s="4">
        <v>1066</v>
      </c>
      <c r="G16" s="4">
        <v>1628</v>
      </c>
      <c r="H16" s="4">
        <v>1598</v>
      </c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55"/>
      <c r="B17" s="3" t="s">
        <v>28</v>
      </c>
      <c r="C17" s="4">
        <v>218</v>
      </c>
      <c r="D17" s="4">
        <v>160</v>
      </c>
      <c r="E17" s="4">
        <v>140</v>
      </c>
      <c r="F17" s="4">
        <v>208</v>
      </c>
      <c r="G17" s="4">
        <v>155</v>
      </c>
      <c r="H17" s="4">
        <v>168</v>
      </c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55" t="s">
        <v>2</v>
      </c>
      <c r="B18" s="3" t="s">
        <v>29</v>
      </c>
      <c r="C18" s="4">
        <v>2966</v>
      </c>
      <c r="D18" s="4">
        <v>2958</v>
      </c>
      <c r="E18" s="4">
        <v>2114</v>
      </c>
      <c r="F18" s="4">
        <v>2316</v>
      </c>
      <c r="G18" s="4">
        <v>2585</v>
      </c>
      <c r="H18" s="4">
        <v>2443</v>
      </c>
      <c r="K18" s="2"/>
      <c r="L18" s="2"/>
      <c r="M18" s="2"/>
      <c r="N18" s="2"/>
      <c r="O18" s="2"/>
      <c r="P18" s="2"/>
      <c r="Q18" s="2"/>
      <c r="R18" s="2"/>
    </row>
    <row r="19" spans="1:18" ht="13.5" thickBot="1" x14ac:dyDescent="0.25">
      <c r="A19" s="55" t="s">
        <v>2</v>
      </c>
      <c r="B19" s="9" t="s">
        <v>14</v>
      </c>
      <c r="C19" s="10">
        <v>3237</v>
      </c>
      <c r="D19" s="10">
        <v>3210</v>
      </c>
      <c r="E19" s="9">
        <v>2808</v>
      </c>
      <c r="F19" s="10">
        <v>2920</v>
      </c>
      <c r="G19" s="10">
        <v>2971</v>
      </c>
      <c r="H19" s="10">
        <v>2882</v>
      </c>
      <c r="K19" s="2"/>
      <c r="L19" s="2"/>
      <c r="M19" s="2"/>
      <c r="N19" s="2"/>
      <c r="O19" s="2"/>
      <c r="P19" s="2"/>
      <c r="Q19" s="2"/>
      <c r="R19" s="2"/>
    </row>
    <row r="20" spans="1:18" ht="13.5" thickTop="1" x14ac:dyDescent="0.2">
      <c r="A20" s="55"/>
      <c r="B20" s="13" t="s">
        <v>5</v>
      </c>
      <c r="C20" s="14">
        <v>10333</v>
      </c>
      <c r="D20" s="14">
        <v>10631</v>
      </c>
      <c r="E20" s="14">
        <v>8996</v>
      </c>
      <c r="F20" s="14">
        <v>9369</v>
      </c>
      <c r="G20" s="14">
        <v>9221</v>
      </c>
      <c r="H20" s="14">
        <v>9125</v>
      </c>
      <c r="K20" s="2"/>
      <c r="L20" s="2"/>
      <c r="M20" s="2"/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9</v>
      </c>
      <c r="C22" s="53">
        <f>D20/C20</f>
        <v>1.0288396399883868</v>
      </c>
      <c r="D22" s="54"/>
      <c r="E22" s="53">
        <f>F20/E20</f>
        <v>1.0414628723877279</v>
      </c>
      <c r="F22" s="54"/>
      <c r="G22" s="53">
        <f>H20/G20</f>
        <v>0.98958898167226983</v>
      </c>
      <c r="H22" s="54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5" t="s">
        <v>18</v>
      </c>
      <c r="B24" s="3" t="s">
        <v>26</v>
      </c>
      <c r="C24" s="4">
        <v>2187</v>
      </c>
      <c r="D24" s="4">
        <v>2456</v>
      </c>
      <c r="E24" s="4">
        <v>1904</v>
      </c>
      <c r="F24" s="4">
        <v>2449</v>
      </c>
      <c r="G24" s="4">
        <v>1628</v>
      </c>
      <c r="H24" s="4">
        <v>1817</v>
      </c>
      <c r="K24" s="2"/>
      <c r="L24" s="2"/>
      <c r="M24" s="2"/>
      <c r="N24" s="2"/>
      <c r="O24" s="2"/>
      <c r="P24" s="2"/>
      <c r="Q24" s="2"/>
      <c r="R24" s="2"/>
    </row>
    <row r="25" spans="1:18" x14ac:dyDescent="0.2">
      <c r="A25" s="55" t="s">
        <v>3</v>
      </c>
      <c r="B25" s="3" t="s">
        <v>27</v>
      </c>
      <c r="C25" s="4">
        <v>847</v>
      </c>
      <c r="D25" s="4">
        <v>760</v>
      </c>
      <c r="E25" s="4">
        <v>1021</v>
      </c>
      <c r="F25" s="4">
        <v>823</v>
      </c>
      <c r="G25" s="4">
        <v>1120</v>
      </c>
      <c r="H25" s="4">
        <v>935</v>
      </c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55"/>
      <c r="B26" s="3" t="s">
        <v>28</v>
      </c>
      <c r="C26" s="4">
        <v>216</v>
      </c>
      <c r="D26" s="4">
        <v>87</v>
      </c>
      <c r="E26" s="4">
        <v>106</v>
      </c>
      <c r="F26" s="4">
        <v>137</v>
      </c>
      <c r="G26" s="4">
        <v>162</v>
      </c>
      <c r="H26" s="4">
        <v>142</v>
      </c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55" t="s">
        <v>3</v>
      </c>
      <c r="B27" s="3" t="s">
        <v>29</v>
      </c>
      <c r="C27" s="4">
        <v>2420</v>
      </c>
      <c r="D27" s="4">
        <v>2534</v>
      </c>
      <c r="E27" s="4">
        <v>1752</v>
      </c>
      <c r="F27" s="4">
        <v>1932</v>
      </c>
      <c r="G27" s="4">
        <v>1885</v>
      </c>
      <c r="H27" s="4">
        <v>1812</v>
      </c>
      <c r="K27" s="2"/>
      <c r="L27" s="2"/>
      <c r="M27" s="2"/>
      <c r="N27" s="2"/>
      <c r="O27" s="2"/>
      <c r="P27" s="2"/>
      <c r="Q27" s="2"/>
      <c r="R27" s="2"/>
    </row>
    <row r="28" spans="1:18" ht="13.5" thickBot="1" x14ac:dyDescent="0.25">
      <c r="A28" s="55" t="s">
        <v>3</v>
      </c>
      <c r="B28" s="9" t="s">
        <v>14</v>
      </c>
      <c r="C28" s="10">
        <v>2600</v>
      </c>
      <c r="D28" s="10">
        <v>2422</v>
      </c>
      <c r="E28" s="9">
        <v>2446</v>
      </c>
      <c r="F28" s="10">
        <v>2614</v>
      </c>
      <c r="G28" s="10">
        <v>2417</v>
      </c>
      <c r="H28" s="10">
        <v>2245</v>
      </c>
      <c r="K28" s="2"/>
      <c r="L28" s="2"/>
      <c r="M28" s="2"/>
      <c r="N28" s="2"/>
      <c r="O28" s="2"/>
      <c r="P28" s="2"/>
      <c r="Q28" s="2"/>
      <c r="R28" s="2"/>
    </row>
    <row r="29" spans="1:18" ht="13.5" thickTop="1" x14ac:dyDescent="0.2">
      <c r="A29" s="55"/>
      <c r="B29" s="13" t="s">
        <v>5</v>
      </c>
      <c r="C29" s="14">
        <v>8270</v>
      </c>
      <c r="D29" s="14">
        <v>8259</v>
      </c>
      <c r="E29" s="14">
        <v>7229</v>
      </c>
      <c r="F29" s="14">
        <v>7955</v>
      </c>
      <c r="G29" s="14">
        <v>7212</v>
      </c>
      <c r="H29" s="14">
        <v>6951</v>
      </c>
      <c r="K29" s="2"/>
      <c r="L29" s="2"/>
      <c r="M29" s="2"/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9</v>
      </c>
      <c r="C31" s="53">
        <f>D29/C29</f>
        <v>0.99866989117291416</v>
      </c>
      <c r="D31" s="54"/>
      <c r="E31" s="53">
        <f>F29/E29</f>
        <v>1.1004288283303361</v>
      </c>
      <c r="F31" s="54"/>
      <c r="G31" s="53">
        <f>H29/G29</f>
        <v>0.96381031613976709</v>
      </c>
      <c r="H31" s="54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5" t="s">
        <v>19</v>
      </c>
      <c r="B33" s="3" t="s">
        <v>26</v>
      </c>
      <c r="C33" s="4">
        <v>1193</v>
      </c>
      <c r="D33" s="4">
        <v>1211</v>
      </c>
      <c r="E33" s="4">
        <v>1113</v>
      </c>
      <c r="F33" s="4">
        <v>1193</v>
      </c>
      <c r="G33" s="4">
        <v>884</v>
      </c>
      <c r="H33" s="4">
        <v>990</v>
      </c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55"/>
      <c r="B34" s="3" t="s">
        <v>27</v>
      </c>
      <c r="C34" s="4">
        <v>507</v>
      </c>
      <c r="D34" s="4">
        <v>506</v>
      </c>
      <c r="E34" s="4">
        <v>590</v>
      </c>
      <c r="F34" s="4">
        <v>601</v>
      </c>
      <c r="G34" s="4">
        <v>665</v>
      </c>
      <c r="H34" s="4">
        <v>673</v>
      </c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55"/>
      <c r="B35" s="3" t="s">
        <v>28</v>
      </c>
      <c r="C35" s="4">
        <v>156</v>
      </c>
      <c r="D35" s="4">
        <v>91</v>
      </c>
      <c r="E35" s="4">
        <v>65</v>
      </c>
      <c r="F35" s="4">
        <v>142</v>
      </c>
      <c r="G35" s="4">
        <v>134</v>
      </c>
      <c r="H35" s="4">
        <v>116</v>
      </c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55"/>
      <c r="B36" s="3" t="s">
        <v>29</v>
      </c>
      <c r="C36" s="3">
        <v>1169</v>
      </c>
      <c r="D36" s="4">
        <v>1199</v>
      </c>
      <c r="E36" s="4">
        <v>873</v>
      </c>
      <c r="F36" s="4">
        <v>942</v>
      </c>
      <c r="G36" s="4">
        <v>1069</v>
      </c>
      <c r="H36" s="4">
        <v>923</v>
      </c>
      <c r="K36" s="2"/>
      <c r="L36" s="2"/>
      <c r="M36" s="2"/>
      <c r="N36" s="2"/>
      <c r="O36" s="2"/>
      <c r="P36" s="2"/>
      <c r="Q36" s="2"/>
      <c r="R36" s="2"/>
    </row>
    <row r="37" spans="1:18" ht="13.5" thickBot="1" x14ac:dyDescent="0.25">
      <c r="A37" s="55"/>
      <c r="B37" s="9" t="s">
        <v>14</v>
      </c>
      <c r="C37" s="10">
        <v>1200</v>
      </c>
      <c r="D37" s="10">
        <v>1214</v>
      </c>
      <c r="E37" s="9">
        <v>1220</v>
      </c>
      <c r="F37" s="10">
        <v>1170</v>
      </c>
      <c r="G37" s="10">
        <v>1183</v>
      </c>
      <c r="H37" s="10">
        <v>1209</v>
      </c>
      <c r="K37" s="2"/>
      <c r="L37" s="2"/>
      <c r="M37" s="2"/>
      <c r="N37" s="2"/>
      <c r="O37" s="2"/>
      <c r="P37" s="2"/>
      <c r="Q37" s="2"/>
      <c r="R37" s="2"/>
    </row>
    <row r="38" spans="1:18" ht="13.5" thickTop="1" x14ac:dyDescent="0.2">
      <c r="A38" s="55"/>
      <c r="B38" s="13" t="s">
        <v>5</v>
      </c>
      <c r="C38" s="14">
        <v>4225</v>
      </c>
      <c r="D38" s="14">
        <v>4221</v>
      </c>
      <c r="E38" s="14">
        <v>3861</v>
      </c>
      <c r="F38" s="14">
        <v>4048</v>
      </c>
      <c r="G38" s="14">
        <v>3935</v>
      </c>
      <c r="H38" s="14">
        <v>3911</v>
      </c>
      <c r="K38" s="2"/>
      <c r="L38" s="2"/>
      <c r="M38" s="2"/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9</v>
      </c>
      <c r="C40" s="53">
        <f>D38/C38</f>
        <v>0.99905325443786985</v>
      </c>
      <c r="D40" s="54"/>
      <c r="E40" s="53">
        <f>F38/E38</f>
        <v>1.0484330484330484</v>
      </c>
      <c r="F40" s="54"/>
      <c r="G40" s="53">
        <f>H38/G38</f>
        <v>0.99390088945362132</v>
      </c>
      <c r="H40" s="54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55" t="s">
        <v>20</v>
      </c>
      <c r="B42" s="3" t="s">
        <v>26</v>
      </c>
      <c r="C42" s="4">
        <v>1685</v>
      </c>
      <c r="D42" s="4">
        <v>2069</v>
      </c>
      <c r="E42" s="4">
        <v>1416</v>
      </c>
      <c r="F42" s="4">
        <v>2048</v>
      </c>
      <c r="G42" s="4">
        <v>967</v>
      </c>
      <c r="H42" s="4">
        <v>1258</v>
      </c>
      <c r="K42" s="2"/>
      <c r="L42" s="2"/>
      <c r="M42" s="2"/>
      <c r="N42" s="2"/>
      <c r="O42" s="2"/>
      <c r="P42" s="2"/>
      <c r="Q42" s="2"/>
      <c r="R42" s="2"/>
    </row>
    <row r="43" spans="1:18" x14ac:dyDescent="0.2">
      <c r="A43" s="55" t="s">
        <v>4</v>
      </c>
      <c r="B43" s="3" t="s">
        <v>27</v>
      </c>
      <c r="C43" s="4">
        <v>487</v>
      </c>
      <c r="D43" s="4">
        <v>596</v>
      </c>
      <c r="E43" s="4">
        <v>779</v>
      </c>
      <c r="F43" s="4">
        <v>716</v>
      </c>
      <c r="G43" s="4">
        <v>834</v>
      </c>
      <c r="H43" s="4">
        <v>904</v>
      </c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55"/>
      <c r="B44" s="3" t="s">
        <v>28</v>
      </c>
      <c r="C44" s="4">
        <v>114</v>
      </c>
      <c r="D44" s="4">
        <v>87</v>
      </c>
      <c r="E44" s="4">
        <v>59</v>
      </c>
      <c r="F44" s="4">
        <v>108</v>
      </c>
      <c r="G44" s="4">
        <v>96</v>
      </c>
      <c r="H44" s="4">
        <v>105</v>
      </c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55" t="s">
        <v>4</v>
      </c>
      <c r="B45" s="3" t="s">
        <v>29</v>
      </c>
      <c r="C45" s="4">
        <v>1055</v>
      </c>
      <c r="D45" s="4">
        <v>1012</v>
      </c>
      <c r="E45" s="4">
        <v>681</v>
      </c>
      <c r="F45" s="4">
        <v>747</v>
      </c>
      <c r="G45" s="4">
        <v>1127</v>
      </c>
      <c r="H45" s="4">
        <v>962</v>
      </c>
      <c r="K45" s="2"/>
      <c r="L45" s="2"/>
      <c r="M45" s="2"/>
      <c r="N45" s="2"/>
      <c r="O45" s="2"/>
      <c r="P45" s="2"/>
      <c r="Q45" s="2"/>
      <c r="R45" s="2"/>
    </row>
    <row r="46" spans="1:18" ht="13.5" thickBot="1" x14ac:dyDescent="0.25">
      <c r="A46" s="55" t="s">
        <v>4</v>
      </c>
      <c r="B46" s="9" t="s">
        <v>14</v>
      </c>
      <c r="C46" s="10">
        <v>1501</v>
      </c>
      <c r="D46" s="10">
        <v>1526</v>
      </c>
      <c r="E46" s="9">
        <v>1790</v>
      </c>
      <c r="F46" s="10">
        <v>1919</v>
      </c>
      <c r="G46" s="10">
        <v>1414</v>
      </c>
      <c r="H46" s="10">
        <v>1461</v>
      </c>
      <c r="K46" s="2"/>
      <c r="L46" s="2"/>
      <c r="M46" s="2"/>
      <c r="N46" s="2"/>
      <c r="O46" s="2"/>
      <c r="P46" s="2"/>
      <c r="Q46" s="2"/>
      <c r="R46" s="2"/>
    </row>
    <row r="47" spans="1:18" ht="13.5" thickTop="1" x14ac:dyDescent="0.2">
      <c r="A47" s="55"/>
      <c r="B47" s="13" t="s">
        <v>5</v>
      </c>
      <c r="C47" s="14">
        <v>4842</v>
      </c>
      <c r="D47" s="14">
        <v>5290</v>
      </c>
      <c r="E47" s="14">
        <v>4725</v>
      </c>
      <c r="F47" s="14">
        <v>5538</v>
      </c>
      <c r="G47" s="14">
        <v>4438</v>
      </c>
      <c r="H47" s="14">
        <v>4690</v>
      </c>
      <c r="K47" s="2"/>
      <c r="L47" s="2"/>
      <c r="M47" s="2"/>
      <c r="N47" s="2"/>
      <c r="O47" s="2"/>
      <c r="P47" s="2"/>
      <c r="Q47" s="2"/>
      <c r="R47" s="2"/>
    </row>
    <row r="48" spans="1:18" ht="7.15" customHeight="1" x14ac:dyDescent="0.2">
      <c r="A48" s="21"/>
      <c r="B48" s="12"/>
      <c r="C48" s="2"/>
      <c r="D48" s="2"/>
      <c r="E48" s="2"/>
      <c r="F48" s="2"/>
      <c r="G48" s="2"/>
      <c r="H48" s="2"/>
    </row>
    <row r="49" spans="1:18" x14ac:dyDescent="0.2">
      <c r="A49" s="21"/>
      <c r="B49" s="15" t="s">
        <v>9</v>
      </c>
      <c r="C49" s="53">
        <f>D47/C47</f>
        <v>1.0925237505163157</v>
      </c>
      <c r="D49" s="54"/>
      <c r="E49" s="53">
        <f>F47/E47</f>
        <v>1.172063492063492</v>
      </c>
      <c r="F49" s="54"/>
      <c r="G49" s="53">
        <f>H47/G47</f>
        <v>1.0567823343848581</v>
      </c>
      <c r="H49" s="54"/>
    </row>
    <row r="50" spans="1:18" x14ac:dyDescent="0.2">
      <c r="C50" s="2"/>
      <c r="D50" s="2"/>
      <c r="E50" s="2"/>
      <c r="F50" s="2"/>
      <c r="G50" s="2"/>
      <c r="H50" s="2"/>
    </row>
    <row r="51" spans="1:18" x14ac:dyDescent="0.2">
      <c r="A51" s="55" t="s">
        <v>21</v>
      </c>
      <c r="B51" s="3" t="s">
        <v>26</v>
      </c>
      <c r="C51" s="4">
        <v>22069</v>
      </c>
      <c r="D51" s="4">
        <v>24398</v>
      </c>
      <c r="E51" s="4">
        <v>21362</v>
      </c>
      <c r="F51" s="4">
        <v>21992</v>
      </c>
      <c r="G51" s="4">
        <v>21763</v>
      </c>
      <c r="H51" s="4">
        <v>20464</v>
      </c>
      <c r="K51" s="2"/>
      <c r="L51" s="2"/>
      <c r="M51" s="2"/>
      <c r="N51" s="2"/>
      <c r="O51" s="2"/>
      <c r="P51" s="2"/>
      <c r="Q51" s="2"/>
      <c r="R51" s="2"/>
    </row>
    <row r="52" spans="1:18" x14ac:dyDescent="0.2">
      <c r="A52" s="55"/>
      <c r="B52" s="3" t="s">
        <v>27</v>
      </c>
      <c r="C52" s="4">
        <v>9596</v>
      </c>
      <c r="D52" s="4">
        <v>9429</v>
      </c>
      <c r="E52" s="4">
        <v>10805</v>
      </c>
      <c r="F52" s="4">
        <v>10549</v>
      </c>
      <c r="G52" s="4">
        <v>12891</v>
      </c>
      <c r="H52" s="4">
        <v>12578</v>
      </c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55"/>
      <c r="B53" s="3" t="s">
        <v>28</v>
      </c>
      <c r="C53" s="4">
        <v>1493</v>
      </c>
      <c r="D53" s="4">
        <v>951</v>
      </c>
      <c r="E53" s="4">
        <v>1012</v>
      </c>
      <c r="F53" s="4">
        <v>1278</v>
      </c>
      <c r="G53" s="4">
        <v>1236</v>
      </c>
      <c r="H53" s="4">
        <v>1211</v>
      </c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55"/>
      <c r="B54" s="3" t="s">
        <v>29</v>
      </c>
      <c r="C54" s="4">
        <v>12225</v>
      </c>
      <c r="D54" s="4">
        <v>12228</v>
      </c>
      <c r="E54" s="4">
        <v>7152</v>
      </c>
      <c r="F54" s="4">
        <v>8357</v>
      </c>
      <c r="G54" s="4">
        <v>9422</v>
      </c>
      <c r="H54" s="4">
        <v>8695</v>
      </c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55"/>
      <c r="B55" s="3" t="s">
        <v>14</v>
      </c>
      <c r="C55" s="4">
        <v>27728</v>
      </c>
      <c r="D55" s="4">
        <v>26831</v>
      </c>
      <c r="E55" s="4">
        <v>24206</v>
      </c>
      <c r="F55" s="4">
        <v>25916</v>
      </c>
      <c r="G55" s="4">
        <v>24579</v>
      </c>
      <c r="H55" s="4">
        <v>23648</v>
      </c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55"/>
      <c r="B56" s="13" t="s">
        <v>5</v>
      </c>
      <c r="C56" s="14">
        <v>73111</v>
      </c>
      <c r="D56" s="14">
        <v>73837</v>
      </c>
      <c r="E56" s="14">
        <v>64537</v>
      </c>
      <c r="F56" s="14">
        <v>68092</v>
      </c>
      <c r="G56" s="14">
        <v>69891</v>
      </c>
      <c r="H56" s="14">
        <v>66596</v>
      </c>
      <c r="K56" s="2"/>
      <c r="L56" s="2"/>
      <c r="M56" s="2"/>
      <c r="N56" s="2"/>
      <c r="O56" s="2"/>
      <c r="P56" s="2"/>
      <c r="Q56" s="2"/>
      <c r="R56" s="2"/>
    </row>
    <row r="57" spans="1:18" ht="7.15" customHeight="1" x14ac:dyDescent="0.2">
      <c r="A57" s="21"/>
      <c r="B57" s="12"/>
      <c r="C57" s="2"/>
      <c r="D57" s="2"/>
      <c r="E57" s="2"/>
      <c r="F57" s="2"/>
      <c r="G57" s="2"/>
      <c r="H57" s="2"/>
    </row>
    <row r="58" spans="1:18" x14ac:dyDescent="0.2">
      <c r="A58" s="21"/>
      <c r="B58" s="15" t="s">
        <v>9</v>
      </c>
      <c r="C58" s="53">
        <f>D56/C56</f>
        <v>1.0099301062767572</v>
      </c>
      <c r="D58" s="54"/>
      <c r="E58" s="53">
        <f>F56/E56</f>
        <v>1.0550846801059857</v>
      </c>
      <c r="F58" s="54"/>
      <c r="G58" s="53">
        <f>H56/G56</f>
        <v>0.95285516017799143</v>
      </c>
      <c r="H58" s="54"/>
    </row>
    <row r="59" spans="1:18" x14ac:dyDescent="0.2">
      <c r="C59" s="2"/>
      <c r="D59" s="2"/>
      <c r="E59" s="2"/>
      <c r="F59" s="2"/>
      <c r="G59" s="2"/>
      <c r="H59" s="2"/>
    </row>
    <row r="60" spans="1:18" x14ac:dyDescent="0.2">
      <c r="A60" s="55" t="s">
        <v>22</v>
      </c>
      <c r="B60" s="3" t="s">
        <v>26</v>
      </c>
      <c r="C60" s="4">
        <v>4517</v>
      </c>
      <c r="D60" s="4">
        <v>5146</v>
      </c>
      <c r="E60" s="4">
        <v>4180</v>
      </c>
      <c r="F60" s="4">
        <v>4838</v>
      </c>
      <c r="G60" s="4">
        <v>3232</v>
      </c>
      <c r="H60" s="4">
        <v>3967</v>
      </c>
      <c r="K60" s="2"/>
      <c r="L60" s="2"/>
      <c r="M60" s="2"/>
      <c r="N60" s="2"/>
      <c r="O60" s="2"/>
      <c r="P60" s="2"/>
      <c r="Q60" s="2"/>
      <c r="R60" s="2"/>
    </row>
    <row r="61" spans="1:18" x14ac:dyDescent="0.2">
      <c r="A61" s="55"/>
      <c r="B61" s="3" t="s">
        <v>27</v>
      </c>
      <c r="C61" s="4">
        <v>1702</v>
      </c>
      <c r="D61" s="4">
        <v>1532</v>
      </c>
      <c r="E61" s="4">
        <v>1928</v>
      </c>
      <c r="F61" s="4">
        <v>1579</v>
      </c>
      <c r="G61" s="4">
        <v>2559</v>
      </c>
      <c r="H61" s="4">
        <v>2270</v>
      </c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55"/>
      <c r="B62" s="3" t="s">
        <v>28</v>
      </c>
      <c r="C62" s="4">
        <v>427</v>
      </c>
      <c r="D62" s="4">
        <v>211</v>
      </c>
      <c r="E62" s="4">
        <v>247</v>
      </c>
      <c r="F62" s="4">
        <v>279</v>
      </c>
      <c r="G62" s="4">
        <v>290</v>
      </c>
      <c r="H62" s="4">
        <v>301</v>
      </c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55"/>
      <c r="B63" s="3" t="s">
        <v>29</v>
      </c>
      <c r="C63" s="4">
        <v>4107</v>
      </c>
      <c r="D63" s="4">
        <v>4290</v>
      </c>
      <c r="E63" s="4">
        <v>2676</v>
      </c>
      <c r="F63" s="4">
        <v>3078</v>
      </c>
      <c r="G63" s="4">
        <v>3492</v>
      </c>
      <c r="H63" s="4">
        <v>3239</v>
      </c>
      <c r="K63" s="2"/>
      <c r="L63" s="2"/>
      <c r="M63" s="2"/>
      <c r="N63" s="2"/>
      <c r="O63" s="2"/>
      <c r="P63" s="2"/>
      <c r="Q63" s="2"/>
      <c r="R63" s="2"/>
    </row>
    <row r="64" spans="1:18" ht="13.5" thickBot="1" x14ac:dyDescent="0.25">
      <c r="A64" s="55"/>
      <c r="B64" s="9" t="s">
        <v>14</v>
      </c>
      <c r="C64" s="10">
        <v>6269</v>
      </c>
      <c r="D64" s="10">
        <v>6073</v>
      </c>
      <c r="E64" s="9">
        <v>5311</v>
      </c>
      <c r="F64" s="10">
        <v>5421</v>
      </c>
      <c r="G64" s="10">
        <v>5383</v>
      </c>
      <c r="H64" s="10">
        <v>5342</v>
      </c>
      <c r="K64" s="2"/>
      <c r="L64" s="2"/>
      <c r="M64" s="2"/>
      <c r="N64" s="2"/>
      <c r="O64" s="2"/>
      <c r="P64" s="2"/>
      <c r="Q64" s="2"/>
      <c r="R64" s="2"/>
    </row>
    <row r="65" spans="1:18" ht="13.5" thickTop="1" x14ac:dyDescent="0.2">
      <c r="A65" s="55"/>
      <c r="B65" s="13" t="s">
        <v>5</v>
      </c>
      <c r="C65" s="14">
        <v>17022</v>
      </c>
      <c r="D65" s="14">
        <v>17252</v>
      </c>
      <c r="E65" s="14">
        <v>14342</v>
      </c>
      <c r="F65" s="14">
        <v>15195</v>
      </c>
      <c r="G65" s="14">
        <v>14956</v>
      </c>
      <c r="H65" s="14">
        <v>15119</v>
      </c>
      <c r="K65" s="2"/>
      <c r="L65" s="2"/>
      <c r="M65" s="2"/>
      <c r="N65" s="2"/>
      <c r="O65" s="2"/>
      <c r="P65" s="2"/>
      <c r="Q65" s="2"/>
      <c r="R65" s="2"/>
    </row>
    <row r="66" spans="1:18" ht="7.15" customHeight="1" x14ac:dyDescent="0.2">
      <c r="A66" s="21"/>
      <c r="B66" s="12"/>
      <c r="C66" s="2"/>
      <c r="D66" s="2"/>
      <c r="E66" s="2"/>
      <c r="F66" s="2"/>
      <c r="G66" s="2"/>
      <c r="H66" s="2"/>
    </row>
    <row r="67" spans="1:18" x14ac:dyDescent="0.2">
      <c r="A67" s="21"/>
      <c r="B67" s="15" t="s">
        <v>9</v>
      </c>
      <c r="C67" s="53">
        <f>D65/C65</f>
        <v>1.013511925743156</v>
      </c>
      <c r="D67" s="54"/>
      <c r="E67" s="53">
        <f>F65/E65</f>
        <v>1.0594756658764468</v>
      </c>
      <c r="F67" s="54"/>
      <c r="G67" s="53">
        <f>H65/G65</f>
        <v>1.0108986359989303</v>
      </c>
      <c r="H67" s="54"/>
    </row>
    <row r="69" spans="1:18" x14ac:dyDescent="0.2">
      <c r="A69" s="55" t="s">
        <v>23</v>
      </c>
      <c r="B69" s="3" t="s">
        <v>26</v>
      </c>
      <c r="C69" s="4">
        <v>2667</v>
      </c>
      <c r="D69" s="4">
        <v>3072</v>
      </c>
      <c r="E69" s="4">
        <v>2468</v>
      </c>
      <c r="F69" s="4">
        <v>2626</v>
      </c>
      <c r="G69" s="4">
        <v>1888</v>
      </c>
      <c r="H69" s="4">
        <v>2127</v>
      </c>
      <c r="K69" s="2"/>
      <c r="L69" s="2"/>
      <c r="M69" s="2"/>
      <c r="N69" s="2"/>
      <c r="O69" s="2"/>
      <c r="P69" s="2"/>
      <c r="Q69" s="2"/>
      <c r="R69" s="2"/>
    </row>
    <row r="70" spans="1:18" x14ac:dyDescent="0.2">
      <c r="A70" s="55"/>
      <c r="B70" s="3" t="s">
        <v>27</v>
      </c>
      <c r="C70" s="4">
        <v>1146</v>
      </c>
      <c r="D70" s="4">
        <v>1137</v>
      </c>
      <c r="E70" s="4">
        <v>1386</v>
      </c>
      <c r="F70" s="4">
        <v>1075</v>
      </c>
      <c r="G70" s="4">
        <v>1682</v>
      </c>
      <c r="H70" s="4">
        <v>1633</v>
      </c>
      <c r="K70" s="2"/>
      <c r="L70" s="2"/>
      <c r="M70" s="2"/>
      <c r="N70" s="2"/>
      <c r="O70" s="2"/>
      <c r="P70" s="2"/>
      <c r="Q70" s="2"/>
      <c r="R70" s="2"/>
    </row>
    <row r="71" spans="1:18" x14ac:dyDescent="0.2">
      <c r="A71" s="55"/>
      <c r="B71" s="3" t="s">
        <v>28</v>
      </c>
      <c r="C71" s="4">
        <v>253</v>
      </c>
      <c r="D71" s="4">
        <v>151</v>
      </c>
      <c r="E71" s="4">
        <v>168</v>
      </c>
      <c r="F71" s="4">
        <v>173</v>
      </c>
      <c r="G71" s="4">
        <v>149</v>
      </c>
      <c r="H71" s="4">
        <v>207</v>
      </c>
      <c r="K71" s="2"/>
      <c r="L71" s="2"/>
      <c r="M71" s="2"/>
      <c r="N71" s="2"/>
      <c r="O71" s="2"/>
      <c r="P71" s="2"/>
      <c r="Q71" s="2"/>
      <c r="R71" s="2"/>
    </row>
    <row r="72" spans="1:18" x14ac:dyDescent="0.2">
      <c r="A72" s="55"/>
      <c r="B72" s="3" t="s">
        <v>29</v>
      </c>
      <c r="C72" s="4">
        <v>2659</v>
      </c>
      <c r="D72" s="4">
        <v>2790</v>
      </c>
      <c r="E72" s="4">
        <v>1639</v>
      </c>
      <c r="F72" s="4">
        <v>1915</v>
      </c>
      <c r="G72" s="4">
        <v>2023</v>
      </c>
      <c r="H72" s="4">
        <v>1706</v>
      </c>
      <c r="K72" s="2"/>
      <c r="L72" s="2"/>
      <c r="M72" s="2"/>
      <c r="N72" s="2"/>
      <c r="O72" s="2"/>
      <c r="P72" s="2"/>
      <c r="Q72" s="2"/>
      <c r="R72" s="2"/>
    </row>
    <row r="73" spans="1:18" ht="13.5" thickBot="1" x14ac:dyDescent="0.25">
      <c r="A73" s="55"/>
      <c r="B73" s="9" t="s">
        <v>14</v>
      </c>
      <c r="C73" s="10">
        <v>3376</v>
      </c>
      <c r="D73" s="10">
        <v>3347</v>
      </c>
      <c r="E73" s="9">
        <v>3032</v>
      </c>
      <c r="F73" s="10">
        <v>3034</v>
      </c>
      <c r="G73" s="10">
        <v>2903</v>
      </c>
      <c r="H73" s="10">
        <v>2959</v>
      </c>
      <c r="K73" s="2"/>
      <c r="L73" s="2"/>
      <c r="M73" s="2"/>
      <c r="N73" s="2"/>
      <c r="O73" s="2"/>
      <c r="P73" s="2"/>
      <c r="Q73" s="2"/>
      <c r="R73" s="2"/>
    </row>
    <row r="74" spans="1:18" ht="13.5" thickTop="1" x14ac:dyDescent="0.2">
      <c r="A74" s="55"/>
      <c r="B74" s="13" t="s">
        <v>5</v>
      </c>
      <c r="C74" s="14">
        <v>10101</v>
      </c>
      <c r="D74" s="14">
        <v>10497</v>
      </c>
      <c r="E74" s="14">
        <v>8693</v>
      </c>
      <c r="F74" s="14">
        <v>8823</v>
      </c>
      <c r="G74" s="14">
        <v>8645</v>
      </c>
      <c r="H74" s="14">
        <v>8632</v>
      </c>
      <c r="K74" s="2"/>
      <c r="L74" s="2"/>
      <c r="M74" s="2"/>
      <c r="N74" s="2"/>
      <c r="O74" s="2"/>
      <c r="P74" s="2"/>
      <c r="Q74" s="2"/>
      <c r="R74" s="2"/>
    </row>
    <row r="75" spans="1:18" x14ac:dyDescent="0.2">
      <c r="A75" s="21"/>
      <c r="B75" s="12"/>
      <c r="C75" s="2"/>
      <c r="D75" s="2"/>
      <c r="E75" s="2"/>
      <c r="F75" s="2"/>
      <c r="G75" s="2"/>
      <c r="H75" s="2"/>
    </row>
    <row r="76" spans="1:18" x14ac:dyDescent="0.2">
      <c r="A76" s="21"/>
      <c r="B76" s="15" t="s">
        <v>9</v>
      </c>
      <c r="C76" s="53">
        <f>D74/C74</f>
        <v>1.0392040392040391</v>
      </c>
      <c r="D76" s="54"/>
      <c r="E76" s="53">
        <f>F74/E74</f>
        <v>1.0149545611411481</v>
      </c>
      <c r="F76" s="54"/>
      <c r="G76" s="53">
        <f>H74/G74</f>
        <v>0.99849624060150377</v>
      </c>
      <c r="H76" s="54"/>
    </row>
    <row r="78" spans="1:18" x14ac:dyDescent="0.2">
      <c r="A78" s="55" t="s">
        <v>24</v>
      </c>
      <c r="B78" s="3" t="s">
        <v>26</v>
      </c>
      <c r="C78" s="4">
        <v>695</v>
      </c>
      <c r="D78" s="4">
        <v>814</v>
      </c>
      <c r="E78" s="4">
        <v>597</v>
      </c>
      <c r="F78" s="4">
        <v>692</v>
      </c>
      <c r="G78" s="4">
        <v>473</v>
      </c>
      <c r="H78" s="4">
        <v>575</v>
      </c>
      <c r="K78" s="2"/>
      <c r="L78" s="2"/>
      <c r="M78" s="2"/>
      <c r="N78" s="2"/>
      <c r="O78" s="2"/>
      <c r="P78" s="2"/>
      <c r="Q78" s="2"/>
      <c r="R78" s="2"/>
    </row>
    <row r="79" spans="1:18" x14ac:dyDescent="0.2">
      <c r="A79" s="55"/>
      <c r="B79" s="3" t="s">
        <v>27</v>
      </c>
      <c r="C79" s="4">
        <v>197</v>
      </c>
      <c r="D79" s="4">
        <v>160</v>
      </c>
      <c r="E79" s="4">
        <v>180</v>
      </c>
      <c r="F79" s="4">
        <v>166</v>
      </c>
      <c r="G79" s="4">
        <v>270</v>
      </c>
      <c r="H79" s="4">
        <v>263</v>
      </c>
      <c r="K79" s="2"/>
      <c r="L79" s="2"/>
      <c r="M79" s="2"/>
      <c r="N79" s="2"/>
      <c r="O79" s="2"/>
      <c r="P79" s="2"/>
      <c r="Q79" s="2"/>
      <c r="R79" s="2"/>
    </row>
    <row r="80" spans="1:18" x14ac:dyDescent="0.2">
      <c r="A80" s="55"/>
      <c r="B80" s="3" t="s">
        <v>28</v>
      </c>
      <c r="C80" s="4">
        <v>36</v>
      </c>
      <c r="D80" s="4">
        <v>8</v>
      </c>
      <c r="E80" s="4">
        <v>35</v>
      </c>
      <c r="F80" s="4">
        <v>38</v>
      </c>
      <c r="G80" s="4">
        <v>50</v>
      </c>
      <c r="H80" s="4">
        <v>34</v>
      </c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55"/>
      <c r="B81" s="3" t="s">
        <v>29</v>
      </c>
      <c r="C81" s="4">
        <v>611</v>
      </c>
      <c r="D81" s="4">
        <v>611</v>
      </c>
      <c r="E81" s="4">
        <v>450</v>
      </c>
      <c r="F81" s="4">
        <v>486</v>
      </c>
      <c r="G81" s="4">
        <v>671</v>
      </c>
      <c r="H81" s="4">
        <v>549</v>
      </c>
      <c r="K81" s="2"/>
      <c r="L81" s="2"/>
      <c r="M81" s="2"/>
      <c r="N81" s="2"/>
      <c r="O81" s="2"/>
      <c r="P81" s="2"/>
      <c r="Q81" s="2"/>
      <c r="R81" s="2"/>
    </row>
    <row r="82" spans="1:18" ht="13.5" thickBot="1" x14ac:dyDescent="0.25">
      <c r="A82" s="55"/>
      <c r="B82" s="9" t="s">
        <v>14</v>
      </c>
      <c r="C82" s="10">
        <v>519</v>
      </c>
      <c r="D82" s="10">
        <v>563</v>
      </c>
      <c r="E82" s="9">
        <v>425</v>
      </c>
      <c r="F82" s="10">
        <v>438</v>
      </c>
      <c r="G82" s="10">
        <v>490</v>
      </c>
      <c r="H82" s="10">
        <v>473</v>
      </c>
      <c r="K82" s="2"/>
      <c r="L82" s="2"/>
      <c r="M82" s="2"/>
      <c r="N82" s="2"/>
      <c r="O82" s="2"/>
      <c r="P82" s="2"/>
      <c r="Q82" s="2"/>
      <c r="R82" s="2"/>
    </row>
    <row r="83" spans="1:18" ht="13.5" thickTop="1" x14ac:dyDescent="0.2">
      <c r="A83" s="55"/>
      <c r="B83" s="13" t="s">
        <v>5</v>
      </c>
      <c r="C83" s="14">
        <v>2058</v>
      </c>
      <c r="D83" s="14">
        <v>2156</v>
      </c>
      <c r="E83" s="14">
        <v>1687</v>
      </c>
      <c r="F83" s="14">
        <v>1820</v>
      </c>
      <c r="G83" s="14">
        <v>1954</v>
      </c>
      <c r="H83" s="14">
        <v>1894</v>
      </c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1"/>
      <c r="B84" s="12"/>
      <c r="C84" s="2"/>
      <c r="D84" s="2"/>
      <c r="E84" s="2"/>
      <c r="F84" s="2"/>
      <c r="G84" s="2"/>
      <c r="H84" s="2"/>
    </row>
    <row r="85" spans="1:18" x14ac:dyDescent="0.2">
      <c r="A85" s="21"/>
      <c r="B85" s="15" t="s">
        <v>9</v>
      </c>
      <c r="C85" s="53">
        <f>D83/C83</f>
        <v>1.0476190476190477</v>
      </c>
      <c r="D85" s="54"/>
      <c r="E85" s="53">
        <f>F83/E83</f>
        <v>1.0788381742738589</v>
      </c>
      <c r="F85" s="54"/>
      <c r="G85" s="53">
        <f>H83/G83</f>
        <v>0.96929375639713411</v>
      </c>
      <c r="H85" s="54"/>
    </row>
    <row r="86" spans="1:18" x14ac:dyDescent="0.2">
      <c r="A86" s="21"/>
      <c r="B86" s="27"/>
    </row>
    <row r="87" spans="1:18" x14ac:dyDescent="0.2">
      <c r="A87" s="55" t="s">
        <v>25</v>
      </c>
      <c r="B87" s="3" t="s">
        <v>26</v>
      </c>
      <c r="C87" s="4">
        <v>1746</v>
      </c>
      <c r="D87" s="4">
        <v>2264</v>
      </c>
      <c r="E87" s="4">
        <v>1696</v>
      </c>
      <c r="F87" s="4">
        <v>2202</v>
      </c>
      <c r="G87" s="4">
        <v>1171</v>
      </c>
      <c r="H87" s="4">
        <v>1533</v>
      </c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55"/>
      <c r="B88" s="3" t="s">
        <v>27</v>
      </c>
      <c r="C88" s="4">
        <v>460</v>
      </c>
      <c r="D88" s="4">
        <v>493</v>
      </c>
      <c r="E88" s="4">
        <v>658</v>
      </c>
      <c r="F88" s="4">
        <v>619</v>
      </c>
      <c r="G88" s="4">
        <v>806</v>
      </c>
      <c r="H88" s="4">
        <v>696</v>
      </c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55"/>
      <c r="B89" s="3" t="s">
        <v>28</v>
      </c>
      <c r="C89" s="4">
        <v>181</v>
      </c>
      <c r="D89" s="4">
        <v>150</v>
      </c>
      <c r="E89" s="4">
        <v>106</v>
      </c>
      <c r="F89" s="4">
        <v>191</v>
      </c>
      <c r="G89" s="4">
        <v>108</v>
      </c>
      <c r="H89" s="4">
        <v>139</v>
      </c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55"/>
      <c r="B90" s="3" t="s">
        <v>29</v>
      </c>
      <c r="C90" s="4">
        <v>1690</v>
      </c>
      <c r="D90" s="4">
        <v>1725</v>
      </c>
      <c r="E90" s="4">
        <v>1173</v>
      </c>
      <c r="F90" s="4">
        <v>1509</v>
      </c>
      <c r="G90" s="4">
        <v>1607</v>
      </c>
      <c r="H90" s="4">
        <v>1519</v>
      </c>
      <c r="K90" s="2"/>
      <c r="L90" s="2"/>
      <c r="M90" s="2"/>
      <c r="N90" s="2"/>
      <c r="O90" s="2"/>
      <c r="P90" s="2"/>
      <c r="Q90" s="2"/>
      <c r="R90" s="2"/>
    </row>
    <row r="91" spans="1:18" ht="13.5" thickBot="1" x14ac:dyDescent="0.25">
      <c r="A91" s="55"/>
      <c r="B91" s="9" t="s">
        <v>14</v>
      </c>
      <c r="C91" s="10">
        <v>1714</v>
      </c>
      <c r="D91" s="10">
        <v>1893</v>
      </c>
      <c r="E91" s="9">
        <v>1473</v>
      </c>
      <c r="F91" s="10">
        <v>1525</v>
      </c>
      <c r="G91" s="10">
        <v>1570</v>
      </c>
      <c r="H91" s="10">
        <v>1517</v>
      </c>
      <c r="K91" s="2"/>
      <c r="L91" s="2"/>
      <c r="M91" s="2"/>
      <c r="N91" s="2"/>
      <c r="O91" s="2"/>
      <c r="P91" s="2"/>
      <c r="Q91" s="2"/>
      <c r="R91" s="2"/>
    </row>
    <row r="92" spans="1:18" ht="13.5" thickTop="1" x14ac:dyDescent="0.2">
      <c r="A92" s="55"/>
      <c r="B92" s="13" t="s">
        <v>5</v>
      </c>
      <c r="C92" s="14">
        <v>5791</v>
      </c>
      <c r="D92" s="14">
        <v>6525</v>
      </c>
      <c r="E92" s="14">
        <v>5106</v>
      </c>
      <c r="F92" s="14">
        <v>6046</v>
      </c>
      <c r="G92" s="14">
        <v>5262</v>
      </c>
      <c r="H92" s="14">
        <v>5404</v>
      </c>
      <c r="K92" s="2"/>
      <c r="L92" s="2"/>
      <c r="M92" s="2"/>
      <c r="N92" s="2"/>
      <c r="O92" s="2"/>
      <c r="P92" s="2"/>
      <c r="Q92" s="2"/>
      <c r="R92" s="2"/>
    </row>
    <row r="93" spans="1:18" x14ac:dyDescent="0.2">
      <c r="A93" s="21"/>
      <c r="B93" s="12"/>
      <c r="C93" s="2"/>
      <c r="D93" s="2"/>
      <c r="E93" s="2"/>
      <c r="F93" s="2"/>
      <c r="G93" s="2"/>
      <c r="H93" s="2"/>
    </row>
    <row r="94" spans="1:18" x14ac:dyDescent="0.2">
      <c r="A94" s="21"/>
      <c r="B94" s="15" t="s">
        <v>9</v>
      </c>
      <c r="C94" s="53">
        <f>D92/C92</f>
        <v>1.1267484026938352</v>
      </c>
      <c r="D94" s="54"/>
      <c r="E94" s="53">
        <f>F92/E92</f>
        <v>1.1840971406188798</v>
      </c>
      <c r="F94" s="54"/>
      <c r="G94" s="53">
        <f>H92/G92</f>
        <v>1.0269859369061194</v>
      </c>
      <c r="H94" s="54"/>
    </row>
    <row r="95" spans="1:18" ht="20.25" customHeight="1" x14ac:dyDescent="0.2">
      <c r="C95" s="2"/>
      <c r="D95" s="2"/>
    </row>
    <row r="96" spans="1:18" x14ac:dyDescent="0.2">
      <c r="A96" s="36"/>
      <c r="C96" s="2"/>
      <c r="D96" s="2"/>
    </row>
    <row r="97" spans="1:4" x14ac:dyDescent="0.2">
      <c r="A97" s="52" t="s">
        <v>43</v>
      </c>
      <c r="C97" s="2"/>
      <c r="D97" s="2"/>
    </row>
    <row r="98" spans="1:4" x14ac:dyDescent="0.2">
      <c r="A98" s="39" t="s">
        <v>36</v>
      </c>
      <c r="C98" s="2"/>
      <c r="D98" s="2"/>
    </row>
    <row r="99" spans="1:4" x14ac:dyDescent="0.2">
      <c r="C99" s="2"/>
      <c r="D99" s="2"/>
    </row>
    <row r="100" spans="1:4" x14ac:dyDescent="0.2">
      <c r="C100" s="2"/>
      <c r="D100" s="2"/>
    </row>
    <row r="101" spans="1:4" x14ac:dyDescent="0.2">
      <c r="C101" s="2"/>
      <c r="D101" s="2"/>
    </row>
    <row r="102" spans="1:4" x14ac:dyDescent="0.2">
      <c r="C102" s="2"/>
      <c r="D102" s="2"/>
    </row>
    <row r="103" spans="1:4" x14ac:dyDescent="0.2">
      <c r="C103" s="2"/>
      <c r="D103" s="2"/>
    </row>
    <row r="104" spans="1:4" x14ac:dyDescent="0.2">
      <c r="C104" s="2"/>
      <c r="D104" s="2"/>
    </row>
    <row r="105" spans="1:4" x14ac:dyDescent="0.2">
      <c r="C105" s="2"/>
      <c r="D105" s="2"/>
    </row>
    <row r="106" spans="1:4" x14ac:dyDescent="0.2">
      <c r="C106" s="2"/>
      <c r="D106" s="2"/>
    </row>
    <row r="107" spans="1:4" x14ac:dyDescent="0.2">
      <c r="C107" s="2"/>
      <c r="D107" s="2"/>
    </row>
    <row r="108" spans="1:4" x14ac:dyDescent="0.2">
      <c r="C108" s="2"/>
      <c r="D108" s="2"/>
    </row>
    <row r="109" spans="1:4" x14ac:dyDescent="0.2">
      <c r="C109" s="2"/>
      <c r="D109" s="2"/>
    </row>
    <row r="110" spans="1:4" x14ac:dyDescent="0.2">
      <c r="C110" s="2"/>
      <c r="D110" s="2"/>
    </row>
    <row r="111" spans="1:4" x14ac:dyDescent="0.2">
      <c r="C111" s="2"/>
      <c r="D111" s="2"/>
    </row>
    <row r="112" spans="1:4" x14ac:dyDescent="0.2">
      <c r="C112" s="2"/>
      <c r="D112" s="2"/>
    </row>
    <row r="113" spans="3:4" x14ac:dyDescent="0.2">
      <c r="C113" s="2"/>
      <c r="D113" s="2"/>
    </row>
    <row r="114" spans="3:4" x14ac:dyDescent="0.2">
      <c r="C114" s="2"/>
      <c r="D114" s="2"/>
    </row>
    <row r="115" spans="3:4" x14ac:dyDescent="0.2">
      <c r="C115" s="2"/>
      <c r="D115" s="2"/>
    </row>
    <row r="116" spans="3:4" x14ac:dyDescent="0.2">
      <c r="C116" s="2"/>
      <c r="D116" s="2"/>
    </row>
    <row r="117" spans="3:4" x14ac:dyDescent="0.2">
      <c r="C117" s="2"/>
      <c r="D117" s="2"/>
    </row>
    <row r="118" spans="3:4" x14ac:dyDescent="0.2">
      <c r="C118" s="2"/>
      <c r="D118" s="2"/>
    </row>
    <row r="119" spans="3:4" x14ac:dyDescent="0.2">
      <c r="C119" s="2"/>
      <c r="D119" s="2"/>
    </row>
    <row r="120" spans="3:4" x14ac:dyDescent="0.2">
      <c r="C120" s="2"/>
      <c r="D120" s="2"/>
    </row>
    <row r="121" spans="3:4" x14ac:dyDescent="0.2">
      <c r="C121" s="2"/>
      <c r="D121" s="2"/>
    </row>
    <row r="122" spans="3:4" x14ac:dyDescent="0.2">
      <c r="C122" s="2"/>
      <c r="D122" s="2"/>
    </row>
    <row r="123" spans="3:4" x14ac:dyDescent="0.2">
      <c r="C123" s="2"/>
      <c r="D123" s="2"/>
    </row>
    <row r="124" spans="3:4" x14ac:dyDescent="0.2">
      <c r="C124" s="2"/>
      <c r="D124" s="2"/>
    </row>
    <row r="125" spans="3:4" x14ac:dyDescent="0.2">
      <c r="C125" s="2"/>
      <c r="D125" s="2"/>
    </row>
    <row r="126" spans="3:4" x14ac:dyDescent="0.2">
      <c r="C126" s="2"/>
      <c r="D126" s="2"/>
    </row>
    <row r="127" spans="3:4" x14ac:dyDescent="0.2">
      <c r="C127" s="2"/>
      <c r="D127" s="2"/>
    </row>
    <row r="128" spans="3:4" x14ac:dyDescent="0.2">
      <c r="C128" s="2"/>
      <c r="D128" s="2"/>
    </row>
    <row r="129" spans="3:4" x14ac:dyDescent="0.2">
      <c r="C129" s="2"/>
      <c r="D129" s="2"/>
    </row>
    <row r="130" spans="3:4" x14ac:dyDescent="0.2">
      <c r="C130" s="2"/>
      <c r="D130" s="2"/>
    </row>
    <row r="131" spans="3:4" x14ac:dyDescent="0.2">
      <c r="C131" s="2"/>
      <c r="D131" s="2"/>
    </row>
    <row r="132" spans="3:4" x14ac:dyDescent="0.2">
      <c r="C132" s="2"/>
      <c r="D132" s="2"/>
    </row>
    <row r="133" spans="3:4" x14ac:dyDescent="0.2">
      <c r="C133" s="2"/>
      <c r="D133" s="2"/>
    </row>
  </sheetData>
  <mergeCells count="40">
    <mergeCell ref="C13:D13"/>
    <mergeCell ref="E13:F13"/>
    <mergeCell ref="G13:H13"/>
    <mergeCell ref="A60:A65"/>
    <mergeCell ref="A51:A56"/>
    <mergeCell ref="C22:D22"/>
    <mergeCell ref="E22:F22"/>
    <mergeCell ref="G22:H22"/>
    <mergeCell ref="C31:D31"/>
    <mergeCell ref="E31:F31"/>
    <mergeCell ref="G31:H31"/>
    <mergeCell ref="C40:D40"/>
    <mergeCell ref="E40:F40"/>
    <mergeCell ref="G40:H40"/>
    <mergeCell ref="C49:D49"/>
    <mergeCell ref="E49:F49"/>
    <mergeCell ref="A7:A11"/>
    <mergeCell ref="A15:A20"/>
    <mergeCell ref="A24:A29"/>
    <mergeCell ref="A33:A38"/>
    <mergeCell ref="A42:A47"/>
    <mergeCell ref="G49:H49"/>
    <mergeCell ref="C58:D58"/>
    <mergeCell ref="E58:F58"/>
    <mergeCell ref="G58:H58"/>
    <mergeCell ref="C67:D67"/>
    <mergeCell ref="E67:F67"/>
    <mergeCell ref="G67:H67"/>
    <mergeCell ref="A69:A74"/>
    <mergeCell ref="C76:D76"/>
    <mergeCell ref="E76:F76"/>
    <mergeCell ref="G76:H76"/>
    <mergeCell ref="A78:A83"/>
    <mergeCell ref="C85:D85"/>
    <mergeCell ref="E85:F85"/>
    <mergeCell ref="G85:H85"/>
    <mergeCell ref="A87:A92"/>
    <mergeCell ref="C94:D94"/>
    <mergeCell ref="E94:F94"/>
    <mergeCell ref="G94:H94"/>
  </mergeCells>
  <conditionalFormatting sqref="C13:H13">
    <cfRule type="cellIs" dxfId="21" priority="25" operator="greaterThan">
      <formula>1</formula>
    </cfRule>
    <cfRule type="cellIs" dxfId="20" priority="26" operator="lessThan">
      <formula>1</formula>
    </cfRule>
  </conditionalFormatting>
  <conditionalFormatting sqref="C22:H22">
    <cfRule type="cellIs" dxfId="19" priority="57" operator="greaterThan">
      <formula>1</formula>
    </cfRule>
    <cfRule type="cellIs" dxfId="18" priority="58" operator="lessThan">
      <formula>1</formula>
    </cfRule>
  </conditionalFormatting>
  <conditionalFormatting sqref="C31:H31">
    <cfRule type="cellIs" dxfId="17" priority="51" operator="greaterThan">
      <formula>1</formula>
    </cfRule>
    <cfRule type="cellIs" dxfId="16" priority="52" operator="lessThan">
      <formula>1</formula>
    </cfRule>
  </conditionalFormatting>
  <conditionalFormatting sqref="C40:H40">
    <cfRule type="cellIs" dxfId="15" priority="45" operator="greaterThan">
      <formula>1</formula>
    </cfRule>
    <cfRule type="cellIs" dxfId="14" priority="46" operator="lessThan">
      <formula>1</formula>
    </cfRule>
  </conditionalFormatting>
  <conditionalFormatting sqref="C49:H49">
    <cfRule type="cellIs" dxfId="13" priority="39" operator="greaterThan">
      <formula>1</formula>
    </cfRule>
    <cfRule type="cellIs" dxfId="12" priority="40" operator="lessThan">
      <formula>1</formula>
    </cfRule>
  </conditionalFormatting>
  <conditionalFormatting sqref="C58:H58">
    <cfRule type="cellIs" dxfId="11" priority="33" operator="greaterThan">
      <formula>1</formula>
    </cfRule>
    <cfRule type="cellIs" dxfId="10" priority="34" operator="lessThan">
      <formula>1</formula>
    </cfRule>
  </conditionalFormatting>
  <conditionalFormatting sqref="C67:H67">
    <cfRule type="cellIs" dxfId="9" priority="27" operator="greaterThan">
      <formula>1</formula>
    </cfRule>
    <cfRule type="cellIs" dxfId="8" priority="28" operator="lessThan">
      <formula>1</formula>
    </cfRule>
  </conditionalFormatting>
  <conditionalFormatting sqref="C76:H76">
    <cfRule type="cellIs" dxfId="7" priority="13" operator="greaterThan">
      <formula>1</formula>
    </cfRule>
    <cfRule type="cellIs" dxfId="6" priority="14" operator="lessThan">
      <formula>1</formula>
    </cfRule>
  </conditionalFormatting>
  <conditionalFormatting sqref="C85:H85">
    <cfRule type="cellIs" dxfId="5" priority="7" operator="greaterThan">
      <formula>1</formula>
    </cfRule>
    <cfRule type="cellIs" dxfId="4" priority="8" operator="lessThan">
      <formula>1</formula>
    </cfRule>
  </conditionalFormatting>
  <conditionalFormatting sqref="C94:H94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17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15</v>
      </c>
    </row>
    <row r="2" spans="1:9" ht="15" x14ac:dyDescent="0.25">
      <c r="A2" s="8" t="s">
        <v>7</v>
      </c>
    </row>
    <row r="3" spans="1:9" x14ac:dyDescent="0.2">
      <c r="A3" s="11" t="s">
        <v>30</v>
      </c>
    </row>
    <row r="4" spans="1:9" ht="15" x14ac:dyDescent="0.25">
      <c r="A4" s="46" t="s">
        <v>37</v>
      </c>
      <c r="B4"/>
      <c r="C4"/>
      <c r="D4"/>
    </row>
    <row r="6" spans="1:9" ht="44.25" customHeight="1" x14ac:dyDescent="0.2">
      <c r="A6" s="5" t="s">
        <v>1</v>
      </c>
      <c r="B6" s="5" t="s">
        <v>11</v>
      </c>
      <c r="C6" s="24" t="s">
        <v>44</v>
      </c>
      <c r="D6" s="24" t="s">
        <v>38</v>
      </c>
      <c r="E6" s="22"/>
      <c r="F6" s="6" t="s">
        <v>8</v>
      </c>
    </row>
    <row r="7" spans="1:9" s="18" customFormat="1" ht="27" customHeight="1" x14ac:dyDescent="0.2">
      <c r="A7" s="26" t="s">
        <v>16</v>
      </c>
      <c r="B7" s="25" t="s">
        <v>5</v>
      </c>
      <c r="C7" s="31">
        <v>6598</v>
      </c>
      <c r="D7" s="31">
        <v>4668</v>
      </c>
      <c r="E7" s="23"/>
      <c r="F7" s="17">
        <f t="shared" ref="F7:F16" si="0">(D7-C7)/C7</f>
        <v>-0.29251288269172476</v>
      </c>
      <c r="H7" s="1"/>
    </row>
    <row r="8" spans="1:9" s="18" customFormat="1" ht="27" customHeight="1" x14ac:dyDescent="0.25">
      <c r="A8" s="26" t="s">
        <v>17</v>
      </c>
      <c r="B8" s="19" t="s">
        <v>5</v>
      </c>
      <c r="C8" s="28">
        <v>4129</v>
      </c>
      <c r="D8" s="32">
        <v>3752</v>
      </c>
      <c r="E8" s="23"/>
      <c r="F8" s="20">
        <f t="shared" si="0"/>
        <v>-9.1305400823443933E-2</v>
      </c>
    </row>
    <row r="9" spans="1:9" ht="27" customHeight="1" x14ac:dyDescent="0.2">
      <c r="A9" s="26" t="s">
        <v>18</v>
      </c>
      <c r="B9" s="19" t="s">
        <v>5</v>
      </c>
      <c r="C9" s="28">
        <v>4777</v>
      </c>
      <c r="D9" s="32">
        <v>4360</v>
      </c>
      <c r="E9" s="23"/>
      <c r="F9" s="20">
        <f t="shared" si="0"/>
        <v>-8.7293280301444426E-2</v>
      </c>
      <c r="I9" s="2"/>
    </row>
    <row r="10" spans="1:9" s="18" customFormat="1" ht="27" customHeight="1" x14ac:dyDescent="0.2">
      <c r="A10" s="26" t="s">
        <v>19</v>
      </c>
      <c r="B10" s="19" t="s">
        <v>5</v>
      </c>
      <c r="C10" s="28">
        <v>1945</v>
      </c>
      <c r="D10" s="32">
        <v>1755</v>
      </c>
      <c r="E10" s="23"/>
      <c r="F10" s="20">
        <f t="shared" si="0"/>
        <v>-9.7686375321336755E-2</v>
      </c>
      <c r="H10" s="1"/>
      <c r="I10" s="1"/>
    </row>
    <row r="11" spans="1:9" s="18" customFormat="1" ht="27" customHeight="1" x14ac:dyDescent="0.2">
      <c r="A11" s="26" t="s">
        <v>20</v>
      </c>
      <c r="B11" s="19" t="s">
        <v>5</v>
      </c>
      <c r="C11" s="28">
        <v>3564</v>
      </c>
      <c r="D11" s="32">
        <v>2036</v>
      </c>
      <c r="E11" s="23"/>
      <c r="F11" s="20">
        <f t="shared" si="0"/>
        <v>-0.42873176206509539</v>
      </c>
      <c r="H11" s="1"/>
      <c r="I11" s="29"/>
    </row>
    <row r="12" spans="1:9" s="18" customFormat="1" ht="27" customHeight="1" x14ac:dyDescent="0.2">
      <c r="A12" s="26" t="s">
        <v>21</v>
      </c>
      <c r="B12" s="19" t="s">
        <v>5</v>
      </c>
      <c r="C12" s="28">
        <v>48093</v>
      </c>
      <c r="D12" s="32">
        <v>47363</v>
      </c>
      <c r="E12" s="23"/>
      <c r="F12" s="20">
        <f t="shared" si="0"/>
        <v>-1.5178924167758302E-2</v>
      </c>
      <c r="H12" s="1"/>
      <c r="I12" s="29"/>
    </row>
    <row r="13" spans="1:9" s="18" customFormat="1" ht="27" customHeight="1" x14ac:dyDescent="0.2">
      <c r="A13" s="26" t="s">
        <v>22</v>
      </c>
      <c r="B13" s="19" t="s">
        <v>5</v>
      </c>
      <c r="C13" s="28">
        <v>9901</v>
      </c>
      <c r="D13" s="32">
        <v>8522</v>
      </c>
      <c r="E13" s="23"/>
      <c r="F13" s="20">
        <f t="shared" si="0"/>
        <v>-0.13927886072113929</v>
      </c>
      <c r="G13" s="1"/>
      <c r="H13" s="1"/>
      <c r="I13" s="29"/>
    </row>
    <row r="14" spans="1:9" ht="24" customHeight="1" x14ac:dyDescent="0.2">
      <c r="A14" s="26" t="s">
        <v>23</v>
      </c>
      <c r="B14" s="19" t="s">
        <v>5</v>
      </c>
      <c r="C14" s="28">
        <v>5045</v>
      </c>
      <c r="D14" s="32">
        <v>4658</v>
      </c>
      <c r="E14" s="23"/>
      <c r="F14" s="20">
        <f t="shared" si="0"/>
        <v>-7.6709613478691777E-2</v>
      </c>
    </row>
    <row r="15" spans="1:9" ht="18.75" customHeight="1" x14ac:dyDescent="0.2">
      <c r="A15" s="26" t="s">
        <v>24</v>
      </c>
      <c r="B15" s="19" t="s">
        <v>5</v>
      </c>
      <c r="C15" s="28">
        <v>1355</v>
      </c>
      <c r="D15" s="32">
        <v>1188</v>
      </c>
      <c r="E15" s="23"/>
      <c r="F15" s="20">
        <f t="shared" si="0"/>
        <v>-0.12324723247232472</v>
      </c>
    </row>
    <row r="16" spans="1:9" ht="24" customHeight="1" x14ac:dyDescent="0.2">
      <c r="A16" s="26" t="s">
        <v>25</v>
      </c>
      <c r="B16" s="19" t="s">
        <v>5</v>
      </c>
      <c r="C16" s="28">
        <v>5234</v>
      </c>
      <c r="D16" s="32">
        <v>3413</v>
      </c>
      <c r="E16" s="23"/>
      <c r="F16" s="20">
        <f t="shared" si="0"/>
        <v>-0.34791746274359953</v>
      </c>
    </row>
    <row r="17" spans="1:4" x14ac:dyDescent="0.2">
      <c r="D17" s="30"/>
    </row>
    <row r="18" spans="1:4" x14ac:dyDescent="0.2">
      <c r="A18" s="52" t="s">
        <v>43</v>
      </c>
    </row>
    <row r="19" spans="1:4" x14ac:dyDescent="0.2">
      <c r="A19" s="39" t="s">
        <v>36</v>
      </c>
    </row>
  </sheetData>
  <conditionalFormatting sqref="F7:F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7"/>
  <sheetViews>
    <sheetView showGridLines="0" zoomScaleNormal="100" workbookViewId="0">
      <selection activeCell="D57" sqref="D57"/>
    </sheetView>
  </sheetViews>
  <sheetFormatPr defaultColWidth="9.140625" defaultRowHeight="12.75" x14ac:dyDescent="0.2"/>
  <cols>
    <col min="1" max="1" width="15.28515625" style="11" customWidth="1"/>
    <col min="2" max="2" width="29.42578125" style="1" customWidth="1"/>
    <col min="3" max="10" width="11" style="1" customWidth="1"/>
    <col min="11" max="12" width="9.140625" style="1"/>
    <col min="13" max="14" width="10.5703125" style="1" customWidth="1"/>
    <col min="15" max="15" width="10.85546875" style="1" customWidth="1"/>
    <col min="16" max="16384" width="9.140625" style="1"/>
  </cols>
  <sheetData>
    <row r="1" spans="1:17" ht="15.75" x14ac:dyDescent="0.25">
      <c r="A1" s="7" t="s">
        <v>15</v>
      </c>
    </row>
    <row r="2" spans="1:17" ht="15" x14ac:dyDescent="0.25">
      <c r="A2" s="8" t="s">
        <v>10</v>
      </c>
    </row>
    <row r="3" spans="1:17" x14ac:dyDescent="0.2">
      <c r="A3" s="11" t="s">
        <v>30</v>
      </c>
    </row>
    <row r="4" spans="1:17" ht="15" x14ac:dyDescent="0.25">
      <c r="A4" s="46" t="s">
        <v>37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7" x14ac:dyDescent="0.2">
      <c r="A6" s="5" t="s">
        <v>1</v>
      </c>
      <c r="B6" s="5" t="s">
        <v>11</v>
      </c>
      <c r="C6" s="6" t="s">
        <v>35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7" ht="13.9" customHeight="1" x14ac:dyDescent="0.2">
      <c r="A7" s="56" t="s">
        <v>16</v>
      </c>
      <c r="B7" s="3" t="s">
        <v>26</v>
      </c>
      <c r="C7" s="48" t="s">
        <v>42</v>
      </c>
      <c r="D7" s="48">
        <v>1</v>
      </c>
      <c r="E7" s="48" t="s">
        <v>42</v>
      </c>
      <c r="F7" s="48" t="s">
        <v>42</v>
      </c>
      <c r="G7" s="48" t="s">
        <v>42</v>
      </c>
      <c r="H7" s="40">
        <v>1</v>
      </c>
      <c r="I7" s="40">
        <v>3</v>
      </c>
      <c r="J7" s="40">
        <v>7</v>
      </c>
      <c r="K7" s="40">
        <v>8</v>
      </c>
      <c r="L7" s="40">
        <v>78</v>
      </c>
      <c r="M7" s="40">
        <v>792</v>
      </c>
      <c r="N7" s="40">
        <v>2841</v>
      </c>
      <c r="O7" s="41">
        <v>3731</v>
      </c>
    </row>
    <row r="8" spans="1:17" x14ac:dyDescent="0.2">
      <c r="A8" s="57"/>
      <c r="B8" s="3" t="s">
        <v>27</v>
      </c>
      <c r="C8" s="49" t="s">
        <v>42</v>
      </c>
      <c r="D8" s="49" t="s">
        <v>42</v>
      </c>
      <c r="E8" s="49" t="s">
        <v>42</v>
      </c>
      <c r="F8" s="49" t="s">
        <v>42</v>
      </c>
      <c r="G8" s="49" t="s">
        <v>42</v>
      </c>
      <c r="H8" s="49" t="s">
        <v>42</v>
      </c>
      <c r="I8" s="49">
        <v>1</v>
      </c>
      <c r="J8" s="49" t="s">
        <v>42</v>
      </c>
      <c r="K8" s="49" t="s">
        <v>42</v>
      </c>
      <c r="L8" s="49">
        <v>1</v>
      </c>
      <c r="M8" s="42">
        <v>26</v>
      </c>
      <c r="N8" s="42">
        <v>477</v>
      </c>
      <c r="O8" s="41">
        <v>505</v>
      </c>
    </row>
    <row r="9" spans="1:17" x14ac:dyDescent="0.2">
      <c r="A9" s="57"/>
      <c r="B9" s="34" t="s">
        <v>28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2</v>
      </c>
      <c r="L9" s="48">
        <v>0</v>
      </c>
      <c r="M9" s="40">
        <v>10</v>
      </c>
      <c r="N9" s="40">
        <v>198</v>
      </c>
      <c r="O9" s="41">
        <v>210</v>
      </c>
    </row>
    <row r="10" spans="1:17" ht="13.5" thickBot="1" x14ac:dyDescent="0.25">
      <c r="A10" s="57"/>
      <c r="B10" s="9" t="s">
        <v>29</v>
      </c>
      <c r="C10" s="44">
        <v>1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44">
        <v>1</v>
      </c>
      <c r="M10" s="44">
        <v>12</v>
      </c>
      <c r="N10" s="44">
        <v>208</v>
      </c>
      <c r="O10" s="45">
        <v>222</v>
      </c>
    </row>
    <row r="11" spans="1:17" ht="13.5" thickTop="1" x14ac:dyDescent="0.2">
      <c r="A11" s="57"/>
      <c r="B11" s="13" t="s">
        <v>12</v>
      </c>
      <c r="C11" s="43">
        <v>1</v>
      </c>
      <c r="D11" s="51">
        <v>1</v>
      </c>
      <c r="E11" s="51">
        <v>0</v>
      </c>
      <c r="F11" s="51">
        <v>0</v>
      </c>
      <c r="G11" s="51">
        <v>0</v>
      </c>
      <c r="H11" s="51">
        <v>1</v>
      </c>
      <c r="I11" s="43">
        <v>4</v>
      </c>
      <c r="J11" s="43">
        <v>7</v>
      </c>
      <c r="K11" s="43">
        <v>10</v>
      </c>
      <c r="L11" s="43">
        <v>80</v>
      </c>
      <c r="M11" s="43">
        <v>840</v>
      </c>
      <c r="N11" s="43">
        <v>3724</v>
      </c>
      <c r="O11" s="43">
        <v>4668</v>
      </c>
    </row>
    <row r="12" spans="1:17" x14ac:dyDescent="0.2">
      <c r="A12" s="58"/>
      <c r="B12" s="15" t="s">
        <v>13</v>
      </c>
      <c r="C12" s="16">
        <f t="shared" ref="C12:O12" si="0">C11/$O11</f>
        <v>2.1422450728363326E-4</v>
      </c>
      <c r="D12" s="16">
        <f t="shared" si="0"/>
        <v>2.1422450728363326E-4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2.1422450728363326E-4</v>
      </c>
      <c r="I12" s="16">
        <f t="shared" si="0"/>
        <v>8.5689802913453304E-4</v>
      </c>
      <c r="J12" s="16">
        <f t="shared" si="0"/>
        <v>1.4995715509854327E-3</v>
      </c>
      <c r="K12" s="16">
        <f t="shared" si="0"/>
        <v>2.1422450728363325E-3</v>
      </c>
      <c r="L12" s="16">
        <f t="shared" si="0"/>
        <v>1.713796058269066E-2</v>
      </c>
      <c r="M12" s="16">
        <f t="shared" si="0"/>
        <v>0.17994858611825193</v>
      </c>
      <c r="N12" s="16">
        <f t="shared" si="0"/>
        <v>0.79777206512425025</v>
      </c>
      <c r="O12" s="16">
        <f t="shared" si="0"/>
        <v>1</v>
      </c>
    </row>
    <row r="13" spans="1:17" x14ac:dyDescent="0.2">
      <c r="A13" s="37"/>
      <c r="B13" s="38"/>
    </row>
    <row r="14" spans="1:17" ht="12.75" customHeight="1" x14ac:dyDescent="0.2">
      <c r="A14" s="56" t="s">
        <v>17</v>
      </c>
      <c r="B14" s="3" t="s">
        <v>26</v>
      </c>
      <c r="C14" s="42">
        <v>3</v>
      </c>
      <c r="D14" s="49">
        <v>0</v>
      </c>
      <c r="E14" s="49">
        <v>0</v>
      </c>
      <c r="F14" s="49">
        <v>0</v>
      </c>
      <c r="G14" s="49">
        <v>0</v>
      </c>
      <c r="H14" s="42">
        <v>3</v>
      </c>
      <c r="I14" s="42">
        <v>9</v>
      </c>
      <c r="J14" s="42">
        <v>9</v>
      </c>
      <c r="K14" s="42">
        <v>35</v>
      </c>
      <c r="L14" s="42">
        <v>117</v>
      </c>
      <c r="M14" s="42">
        <v>322</v>
      </c>
      <c r="N14" s="42">
        <v>1253</v>
      </c>
      <c r="O14" s="41">
        <v>1751</v>
      </c>
      <c r="Q14" s="2"/>
    </row>
    <row r="15" spans="1:17" x14ac:dyDescent="0.2">
      <c r="A15" s="57"/>
      <c r="B15" s="3" t="s">
        <v>27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1</v>
      </c>
      <c r="L15" s="40">
        <v>12</v>
      </c>
      <c r="M15" s="40">
        <v>117</v>
      </c>
      <c r="N15" s="40">
        <v>900</v>
      </c>
      <c r="O15" s="41">
        <v>1030</v>
      </c>
      <c r="Q15" s="2"/>
    </row>
    <row r="16" spans="1:17" x14ac:dyDescent="0.2">
      <c r="A16" s="57"/>
      <c r="B16" s="3" t="s">
        <v>28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1</v>
      </c>
      <c r="M16" s="42">
        <v>18</v>
      </c>
      <c r="N16" s="42">
        <v>109</v>
      </c>
      <c r="O16" s="41">
        <v>128</v>
      </c>
      <c r="Q16" s="2"/>
    </row>
    <row r="17" spans="1:17" x14ac:dyDescent="0.2">
      <c r="A17" s="57"/>
      <c r="B17" s="34" t="s">
        <v>29</v>
      </c>
      <c r="C17" s="40">
        <v>3</v>
      </c>
      <c r="D17" s="40">
        <v>2</v>
      </c>
      <c r="E17" s="40">
        <v>2</v>
      </c>
      <c r="F17" s="40">
        <v>7</v>
      </c>
      <c r="G17" s="40">
        <v>4</v>
      </c>
      <c r="H17" s="40">
        <v>13</v>
      </c>
      <c r="I17" s="40">
        <v>10</v>
      </c>
      <c r="J17" s="40">
        <v>7</v>
      </c>
      <c r="K17" s="40">
        <v>23</v>
      </c>
      <c r="L17" s="40">
        <v>43</v>
      </c>
      <c r="M17" s="40">
        <v>57</v>
      </c>
      <c r="N17" s="40">
        <v>341</v>
      </c>
      <c r="O17" s="41">
        <v>512</v>
      </c>
      <c r="Q17" s="2"/>
    </row>
    <row r="18" spans="1:17" ht="13.5" thickBot="1" x14ac:dyDescent="0.25">
      <c r="A18" s="57"/>
      <c r="B18" s="9" t="s">
        <v>14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1</v>
      </c>
      <c r="L18" s="44">
        <v>2</v>
      </c>
      <c r="M18" s="44">
        <v>6</v>
      </c>
      <c r="N18" s="44">
        <v>322</v>
      </c>
      <c r="O18" s="45">
        <v>331</v>
      </c>
      <c r="Q18" s="2"/>
    </row>
    <row r="19" spans="1:17" ht="13.5" thickTop="1" x14ac:dyDescent="0.2">
      <c r="A19" s="57"/>
      <c r="B19" s="13" t="s">
        <v>12</v>
      </c>
      <c r="C19" s="43">
        <v>6</v>
      </c>
      <c r="D19" s="43">
        <v>2</v>
      </c>
      <c r="E19" s="43">
        <v>2</v>
      </c>
      <c r="F19" s="43">
        <v>7</v>
      </c>
      <c r="G19" s="43">
        <v>4</v>
      </c>
      <c r="H19" s="43">
        <v>16</v>
      </c>
      <c r="I19" s="43">
        <v>19</v>
      </c>
      <c r="J19" s="43">
        <v>16</v>
      </c>
      <c r="K19" s="43">
        <v>60</v>
      </c>
      <c r="L19" s="43">
        <v>175</v>
      </c>
      <c r="M19" s="43">
        <v>520</v>
      </c>
      <c r="N19" s="43">
        <v>2925</v>
      </c>
      <c r="O19" s="43">
        <v>3752</v>
      </c>
      <c r="Q19" s="2"/>
    </row>
    <row r="20" spans="1:17" x14ac:dyDescent="0.2">
      <c r="A20" s="58"/>
      <c r="B20" s="15" t="s">
        <v>13</v>
      </c>
      <c r="C20" s="16">
        <f t="shared" ref="C20:O20" si="1">C19/$O19</f>
        <v>1.5991471215351812E-3</v>
      </c>
      <c r="D20" s="16">
        <f t="shared" si="1"/>
        <v>5.3304904051172707E-4</v>
      </c>
      <c r="E20" s="16">
        <f t="shared" si="1"/>
        <v>5.3304904051172707E-4</v>
      </c>
      <c r="F20" s="16">
        <f t="shared" si="1"/>
        <v>1.8656716417910447E-3</v>
      </c>
      <c r="G20" s="16">
        <f t="shared" si="1"/>
        <v>1.0660980810234541E-3</v>
      </c>
      <c r="H20" s="16">
        <f t="shared" si="1"/>
        <v>4.2643923240938165E-3</v>
      </c>
      <c r="I20" s="16">
        <f t="shared" si="1"/>
        <v>5.0639658848614074E-3</v>
      </c>
      <c r="J20" s="16">
        <f t="shared" si="1"/>
        <v>4.2643923240938165E-3</v>
      </c>
      <c r="K20" s="16">
        <f t="shared" si="1"/>
        <v>1.5991471215351813E-2</v>
      </c>
      <c r="L20" s="16">
        <f t="shared" si="1"/>
        <v>4.6641791044776122E-2</v>
      </c>
      <c r="M20" s="16">
        <f t="shared" si="1"/>
        <v>0.13859275053304904</v>
      </c>
      <c r="N20" s="16">
        <f t="shared" si="1"/>
        <v>0.77958422174840081</v>
      </c>
      <c r="O20" s="16">
        <f t="shared" si="1"/>
        <v>1</v>
      </c>
      <c r="Q20" s="2"/>
    </row>
    <row r="21" spans="1:17" x14ac:dyDescent="0.2">
      <c r="Q21" s="2"/>
    </row>
    <row r="22" spans="1:17" ht="12.75" customHeight="1" x14ac:dyDescent="0.2">
      <c r="A22" s="56" t="s">
        <v>18</v>
      </c>
      <c r="B22" s="3" t="s">
        <v>26</v>
      </c>
      <c r="C22" s="49">
        <v>1</v>
      </c>
      <c r="D22" s="49">
        <v>2</v>
      </c>
      <c r="E22" s="49">
        <v>0</v>
      </c>
      <c r="F22" s="49">
        <v>1</v>
      </c>
      <c r="G22" s="42">
        <v>3</v>
      </c>
      <c r="H22" s="42">
        <v>5</v>
      </c>
      <c r="I22" s="42">
        <v>16</v>
      </c>
      <c r="J22" s="42">
        <v>36</v>
      </c>
      <c r="K22" s="42">
        <v>128</v>
      </c>
      <c r="L22" s="42">
        <v>281</v>
      </c>
      <c r="M22" s="42">
        <v>580</v>
      </c>
      <c r="N22" s="42">
        <v>1352</v>
      </c>
      <c r="O22" s="41">
        <v>2405</v>
      </c>
      <c r="Q22" s="2"/>
    </row>
    <row r="23" spans="1:17" x14ac:dyDescent="0.2">
      <c r="A23" s="57"/>
      <c r="B23" s="3" t="s">
        <v>27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2</v>
      </c>
      <c r="J23" s="40">
        <v>11</v>
      </c>
      <c r="K23" s="40">
        <v>16</v>
      </c>
      <c r="L23" s="40">
        <v>44</v>
      </c>
      <c r="M23" s="40">
        <v>178</v>
      </c>
      <c r="N23" s="40">
        <v>644</v>
      </c>
      <c r="O23" s="41">
        <v>895</v>
      </c>
      <c r="Q23" s="2"/>
    </row>
    <row r="24" spans="1:17" x14ac:dyDescent="0.2">
      <c r="A24" s="57"/>
      <c r="B24" s="3" t="s">
        <v>28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2</v>
      </c>
      <c r="K24" s="42">
        <v>3</v>
      </c>
      <c r="L24" s="42">
        <v>27</v>
      </c>
      <c r="M24" s="42">
        <v>38</v>
      </c>
      <c r="N24" s="42">
        <v>143</v>
      </c>
      <c r="O24" s="41">
        <v>213</v>
      </c>
      <c r="Q24" s="2"/>
    </row>
    <row r="25" spans="1:17" x14ac:dyDescent="0.2">
      <c r="A25" s="57"/>
      <c r="B25" s="34" t="s">
        <v>29</v>
      </c>
      <c r="C25" s="40">
        <v>1</v>
      </c>
      <c r="D25" s="48">
        <v>1</v>
      </c>
      <c r="E25" s="40">
        <v>1</v>
      </c>
      <c r="F25" s="40">
        <v>5</v>
      </c>
      <c r="G25" s="40">
        <v>4</v>
      </c>
      <c r="H25" s="40">
        <v>6</v>
      </c>
      <c r="I25" s="40">
        <v>10</v>
      </c>
      <c r="J25" s="40">
        <v>7</v>
      </c>
      <c r="K25" s="40">
        <v>26</v>
      </c>
      <c r="L25" s="40">
        <v>50</v>
      </c>
      <c r="M25" s="40">
        <v>55</v>
      </c>
      <c r="N25" s="40">
        <v>317</v>
      </c>
      <c r="O25" s="41">
        <v>483</v>
      </c>
      <c r="Q25" s="2"/>
    </row>
    <row r="26" spans="1:17" ht="13.5" thickBot="1" x14ac:dyDescent="0.25">
      <c r="A26" s="57"/>
      <c r="B26" s="9" t="s">
        <v>14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44">
        <v>1</v>
      </c>
      <c r="L26" s="44">
        <v>1</v>
      </c>
      <c r="M26" s="44">
        <v>9</v>
      </c>
      <c r="N26" s="44">
        <v>353</v>
      </c>
      <c r="O26" s="45">
        <v>364</v>
      </c>
      <c r="Q26" s="2"/>
    </row>
    <row r="27" spans="1:17" ht="13.5" thickTop="1" x14ac:dyDescent="0.2">
      <c r="A27" s="57"/>
      <c r="B27" s="13" t="s">
        <v>12</v>
      </c>
      <c r="C27" s="43">
        <v>2</v>
      </c>
      <c r="D27" s="51">
        <v>3</v>
      </c>
      <c r="E27" s="43">
        <v>1</v>
      </c>
      <c r="F27" s="43">
        <v>6</v>
      </c>
      <c r="G27" s="43">
        <v>7</v>
      </c>
      <c r="H27" s="43">
        <v>11</v>
      </c>
      <c r="I27" s="43">
        <v>28</v>
      </c>
      <c r="J27" s="43">
        <v>56</v>
      </c>
      <c r="K27" s="43">
        <v>174</v>
      </c>
      <c r="L27" s="43">
        <v>403</v>
      </c>
      <c r="M27" s="43">
        <v>860</v>
      </c>
      <c r="N27" s="43">
        <v>2809</v>
      </c>
      <c r="O27" s="43">
        <v>4360</v>
      </c>
      <c r="Q27" s="2"/>
    </row>
    <row r="28" spans="1:17" x14ac:dyDescent="0.2">
      <c r="A28" s="58"/>
      <c r="B28" s="15" t="s">
        <v>13</v>
      </c>
      <c r="C28" s="16">
        <f t="shared" ref="C28:O28" si="2">C27/$O27</f>
        <v>4.5871559633027525E-4</v>
      </c>
      <c r="D28" s="16">
        <f t="shared" si="2"/>
        <v>6.8807339449541288E-4</v>
      </c>
      <c r="E28" s="16">
        <f t="shared" si="2"/>
        <v>2.2935779816513763E-4</v>
      </c>
      <c r="F28" s="16">
        <f t="shared" si="2"/>
        <v>1.3761467889908258E-3</v>
      </c>
      <c r="G28" s="16">
        <f t="shared" si="2"/>
        <v>1.6055045871559634E-3</v>
      </c>
      <c r="H28" s="16">
        <f t="shared" si="2"/>
        <v>2.5229357798165139E-3</v>
      </c>
      <c r="I28" s="16">
        <f t="shared" si="2"/>
        <v>6.4220183486238536E-3</v>
      </c>
      <c r="J28" s="16">
        <f>J27/$O27</f>
        <v>1.2844036697247707E-2</v>
      </c>
      <c r="K28" s="16">
        <f t="shared" si="2"/>
        <v>3.9908256880733947E-2</v>
      </c>
      <c r="L28" s="16">
        <f t="shared" si="2"/>
        <v>9.2431192660550457E-2</v>
      </c>
      <c r="M28" s="16">
        <f t="shared" si="2"/>
        <v>0.19724770642201836</v>
      </c>
      <c r="N28" s="16">
        <f t="shared" si="2"/>
        <v>0.64426605504587153</v>
      </c>
      <c r="O28" s="16">
        <f t="shared" si="2"/>
        <v>1</v>
      </c>
      <c r="Q28" s="2"/>
    </row>
    <row r="29" spans="1:17" x14ac:dyDescent="0.2">
      <c r="Q29" s="2"/>
    </row>
    <row r="30" spans="1:17" ht="12.75" customHeight="1" x14ac:dyDescent="0.2">
      <c r="A30" s="56" t="s">
        <v>19</v>
      </c>
      <c r="B30" s="3" t="s">
        <v>26</v>
      </c>
      <c r="C30" s="42">
        <v>4</v>
      </c>
      <c r="D30" s="49">
        <v>0</v>
      </c>
      <c r="E30" s="49">
        <v>1</v>
      </c>
      <c r="F30" s="42">
        <v>2</v>
      </c>
      <c r="G30" s="42">
        <v>1</v>
      </c>
      <c r="H30" s="42">
        <v>2</v>
      </c>
      <c r="I30" s="42">
        <v>5</v>
      </c>
      <c r="J30" s="42">
        <v>18</v>
      </c>
      <c r="K30" s="42">
        <v>36</v>
      </c>
      <c r="L30" s="42">
        <v>88</v>
      </c>
      <c r="M30" s="42">
        <v>219</v>
      </c>
      <c r="N30" s="42">
        <v>641</v>
      </c>
      <c r="O30" s="41">
        <v>1017</v>
      </c>
      <c r="Q30" s="2"/>
    </row>
    <row r="31" spans="1:17" x14ac:dyDescent="0.2">
      <c r="A31" s="57"/>
      <c r="B31" s="3" t="s">
        <v>27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1</v>
      </c>
      <c r="M31" s="40">
        <v>6</v>
      </c>
      <c r="N31" s="40">
        <v>184</v>
      </c>
      <c r="O31" s="41">
        <v>191</v>
      </c>
      <c r="Q31" s="2"/>
    </row>
    <row r="32" spans="1:17" x14ac:dyDescent="0.2">
      <c r="A32" s="57"/>
      <c r="B32" s="3" t="s">
        <v>28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1</v>
      </c>
      <c r="I32" s="49">
        <v>0</v>
      </c>
      <c r="J32" s="49">
        <v>0</v>
      </c>
      <c r="K32" s="49">
        <v>0</v>
      </c>
      <c r="L32" s="42">
        <v>1</v>
      </c>
      <c r="M32" s="42">
        <v>3</v>
      </c>
      <c r="N32" s="42">
        <v>64</v>
      </c>
      <c r="O32" s="41">
        <v>69</v>
      </c>
      <c r="Q32" s="2"/>
    </row>
    <row r="33" spans="1:17" x14ac:dyDescent="0.2">
      <c r="A33" s="57"/>
      <c r="B33" s="3" t="s">
        <v>29</v>
      </c>
      <c r="C33" s="40">
        <v>8</v>
      </c>
      <c r="D33" s="40">
        <v>2</v>
      </c>
      <c r="E33" s="40">
        <v>2</v>
      </c>
      <c r="F33" s="40">
        <v>1</v>
      </c>
      <c r="G33" s="48">
        <v>0</v>
      </c>
      <c r="H33" s="48">
        <v>4</v>
      </c>
      <c r="I33" s="40">
        <v>5</v>
      </c>
      <c r="J33" s="40">
        <v>7</v>
      </c>
      <c r="K33" s="40">
        <v>9</v>
      </c>
      <c r="L33" s="40">
        <v>10</v>
      </c>
      <c r="M33" s="40">
        <v>21</v>
      </c>
      <c r="N33" s="40">
        <v>193</v>
      </c>
      <c r="O33" s="41">
        <v>262</v>
      </c>
      <c r="Q33" s="2"/>
    </row>
    <row r="34" spans="1:17" ht="13.5" thickBot="1" x14ac:dyDescent="0.25">
      <c r="A34" s="57"/>
      <c r="B34" s="9" t="s">
        <v>14</v>
      </c>
      <c r="C34" s="50">
        <v>0</v>
      </c>
      <c r="D34" s="50">
        <v>1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1</v>
      </c>
      <c r="L34" s="50">
        <v>0</v>
      </c>
      <c r="M34" s="44">
        <v>11</v>
      </c>
      <c r="N34" s="44">
        <v>203</v>
      </c>
      <c r="O34" s="45">
        <v>216</v>
      </c>
      <c r="Q34" s="2"/>
    </row>
    <row r="35" spans="1:17" ht="13.5" thickTop="1" x14ac:dyDescent="0.2">
      <c r="A35" s="57"/>
      <c r="B35" s="13" t="s">
        <v>12</v>
      </c>
      <c r="C35" s="43">
        <v>12</v>
      </c>
      <c r="D35" s="43">
        <v>3</v>
      </c>
      <c r="E35" s="43">
        <v>3</v>
      </c>
      <c r="F35" s="43">
        <v>3</v>
      </c>
      <c r="G35" s="43">
        <v>1</v>
      </c>
      <c r="H35" s="43">
        <v>7</v>
      </c>
      <c r="I35" s="43">
        <v>10</v>
      </c>
      <c r="J35" s="43">
        <v>25</v>
      </c>
      <c r="K35" s="43">
        <v>46</v>
      </c>
      <c r="L35" s="43">
        <v>100</v>
      </c>
      <c r="M35" s="43">
        <v>260</v>
      </c>
      <c r="N35" s="43">
        <v>1285</v>
      </c>
      <c r="O35" s="43">
        <v>1755</v>
      </c>
      <c r="Q35" s="2"/>
    </row>
    <row r="36" spans="1:17" x14ac:dyDescent="0.2">
      <c r="A36" s="58"/>
      <c r="B36" s="15" t="s">
        <v>13</v>
      </c>
      <c r="C36" s="16">
        <f t="shared" ref="C36:O36" si="3">C35/$O35</f>
        <v>6.8376068376068376E-3</v>
      </c>
      <c r="D36" s="16">
        <f t="shared" si="3"/>
        <v>1.7094017094017094E-3</v>
      </c>
      <c r="E36" s="16">
        <f t="shared" si="3"/>
        <v>1.7094017094017094E-3</v>
      </c>
      <c r="F36" s="16">
        <f t="shared" si="3"/>
        <v>1.7094017094017094E-3</v>
      </c>
      <c r="G36" s="16">
        <f t="shared" si="3"/>
        <v>5.6980056980056976E-4</v>
      </c>
      <c r="H36" s="16">
        <f t="shared" si="3"/>
        <v>3.9886039886039889E-3</v>
      </c>
      <c r="I36" s="16">
        <f t="shared" si="3"/>
        <v>5.6980056980056983E-3</v>
      </c>
      <c r="J36" s="16">
        <f t="shared" si="3"/>
        <v>1.4245014245014245E-2</v>
      </c>
      <c r="K36" s="16">
        <f t="shared" si="3"/>
        <v>2.621082621082621E-2</v>
      </c>
      <c r="L36" s="16">
        <f>L35/$O35</f>
        <v>5.6980056980056981E-2</v>
      </c>
      <c r="M36" s="16">
        <f t="shared" si="3"/>
        <v>0.14814814814814814</v>
      </c>
      <c r="N36" s="16">
        <f t="shared" si="3"/>
        <v>0.73219373219373218</v>
      </c>
      <c r="O36" s="16">
        <f t="shared" si="3"/>
        <v>1</v>
      </c>
      <c r="Q36" s="2"/>
    </row>
    <row r="37" spans="1:17" x14ac:dyDescent="0.2">
      <c r="Q37" s="2"/>
    </row>
    <row r="38" spans="1:17" ht="12.75" customHeight="1" x14ac:dyDescent="0.2">
      <c r="A38" s="56" t="s">
        <v>20</v>
      </c>
      <c r="B38" s="3" t="s">
        <v>26</v>
      </c>
      <c r="C38" s="42">
        <v>2</v>
      </c>
      <c r="D38" s="49">
        <v>0</v>
      </c>
      <c r="E38" s="49">
        <v>1</v>
      </c>
      <c r="F38" s="49">
        <v>5</v>
      </c>
      <c r="G38" s="42">
        <v>1</v>
      </c>
      <c r="H38" s="42">
        <v>5</v>
      </c>
      <c r="I38" s="42">
        <v>10</v>
      </c>
      <c r="J38" s="42">
        <v>19</v>
      </c>
      <c r="K38" s="42">
        <v>41</v>
      </c>
      <c r="L38" s="42">
        <v>114</v>
      </c>
      <c r="M38" s="42">
        <v>238</v>
      </c>
      <c r="N38" s="42">
        <v>704</v>
      </c>
      <c r="O38" s="41">
        <v>1140</v>
      </c>
      <c r="Q38" s="2"/>
    </row>
    <row r="39" spans="1:17" x14ac:dyDescent="0.2">
      <c r="A39" s="57"/>
      <c r="B39" s="3" t="s">
        <v>27</v>
      </c>
      <c r="C39" s="48">
        <v>1</v>
      </c>
      <c r="D39" s="48">
        <v>0</v>
      </c>
      <c r="E39" s="48">
        <v>0</v>
      </c>
      <c r="F39" s="48">
        <v>0</v>
      </c>
      <c r="G39" s="48">
        <v>0</v>
      </c>
      <c r="H39" s="48">
        <v>2</v>
      </c>
      <c r="I39" s="40">
        <v>1</v>
      </c>
      <c r="J39" s="48">
        <v>0</v>
      </c>
      <c r="K39" s="48">
        <v>0</v>
      </c>
      <c r="L39" s="40">
        <v>9</v>
      </c>
      <c r="M39" s="40">
        <v>11</v>
      </c>
      <c r="N39" s="40">
        <v>218</v>
      </c>
      <c r="O39" s="41">
        <v>242</v>
      </c>
      <c r="Q39" s="2"/>
    </row>
    <row r="40" spans="1:17" x14ac:dyDescent="0.2">
      <c r="A40" s="57"/>
      <c r="B40" s="3" t="s">
        <v>28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2</v>
      </c>
      <c r="J40" s="42">
        <v>2</v>
      </c>
      <c r="K40" s="49">
        <v>0</v>
      </c>
      <c r="L40" s="49">
        <v>0</v>
      </c>
      <c r="M40" s="42">
        <v>5</v>
      </c>
      <c r="N40" s="42">
        <v>39</v>
      </c>
      <c r="O40" s="41">
        <v>48</v>
      </c>
      <c r="Q40" s="2"/>
    </row>
    <row r="41" spans="1:17" x14ac:dyDescent="0.2">
      <c r="A41" s="57"/>
      <c r="B41" s="3" t="s">
        <v>29</v>
      </c>
      <c r="C41" s="40">
        <v>6</v>
      </c>
      <c r="D41" s="40">
        <v>3</v>
      </c>
      <c r="E41" s="40">
        <v>9</v>
      </c>
      <c r="F41" s="40">
        <v>7</v>
      </c>
      <c r="G41" s="40">
        <v>13</v>
      </c>
      <c r="H41" s="40">
        <v>12</v>
      </c>
      <c r="I41" s="40">
        <v>10</v>
      </c>
      <c r="J41" s="40">
        <v>9</v>
      </c>
      <c r="K41" s="40">
        <v>16</v>
      </c>
      <c r="L41" s="40">
        <v>20</v>
      </c>
      <c r="M41" s="40">
        <v>30</v>
      </c>
      <c r="N41" s="40">
        <v>232</v>
      </c>
      <c r="O41" s="41">
        <v>367</v>
      </c>
      <c r="Q41" s="2"/>
    </row>
    <row r="42" spans="1:17" ht="13.5" thickBot="1" x14ac:dyDescent="0.25">
      <c r="A42" s="57"/>
      <c r="B42" s="9" t="s">
        <v>14</v>
      </c>
      <c r="C42" s="50">
        <v>0</v>
      </c>
      <c r="D42" s="50">
        <v>0</v>
      </c>
      <c r="E42" s="50">
        <v>0</v>
      </c>
      <c r="F42" s="50">
        <v>1</v>
      </c>
      <c r="G42" s="50">
        <v>0</v>
      </c>
      <c r="H42" s="50">
        <v>0</v>
      </c>
      <c r="I42" s="44">
        <v>1</v>
      </c>
      <c r="J42" s="44">
        <v>6</v>
      </c>
      <c r="K42" s="44">
        <v>9</v>
      </c>
      <c r="L42" s="44">
        <v>4</v>
      </c>
      <c r="M42" s="44">
        <v>8</v>
      </c>
      <c r="N42" s="44">
        <v>210</v>
      </c>
      <c r="O42" s="45">
        <v>239</v>
      </c>
      <c r="Q42" s="2"/>
    </row>
    <row r="43" spans="1:17" ht="13.5" thickTop="1" x14ac:dyDescent="0.2">
      <c r="A43" s="57"/>
      <c r="B43" s="13" t="s">
        <v>12</v>
      </c>
      <c r="C43" s="43">
        <v>9</v>
      </c>
      <c r="D43" s="43">
        <v>3</v>
      </c>
      <c r="E43" s="43">
        <v>10</v>
      </c>
      <c r="F43" s="43">
        <v>13</v>
      </c>
      <c r="G43" s="43">
        <v>14</v>
      </c>
      <c r="H43" s="43">
        <v>19</v>
      </c>
      <c r="I43" s="43">
        <v>24</v>
      </c>
      <c r="J43" s="43">
        <v>36</v>
      </c>
      <c r="K43" s="43">
        <v>66</v>
      </c>
      <c r="L43" s="43">
        <v>147</v>
      </c>
      <c r="M43" s="43">
        <v>292</v>
      </c>
      <c r="N43" s="43">
        <v>1403</v>
      </c>
      <c r="O43" s="43">
        <v>2036</v>
      </c>
      <c r="Q43" s="2"/>
    </row>
    <row r="44" spans="1:17" x14ac:dyDescent="0.2">
      <c r="A44" s="58"/>
      <c r="B44" s="15" t="s">
        <v>13</v>
      </c>
      <c r="C44" s="16">
        <f t="shared" ref="C44:O44" si="4">C43/$O43</f>
        <v>4.4204322200392925E-3</v>
      </c>
      <c r="D44" s="16">
        <f t="shared" si="4"/>
        <v>1.4734774066797642E-3</v>
      </c>
      <c r="E44" s="16">
        <f t="shared" si="4"/>
        <v>4.911591355599214E-3</v>
      </c>
      <c r="F44" s="16">
        <f t="shared" si="4"/>
        <v>6.3850687622789785E-3</v>
      </c>
      <c r="G44" s="16">
        <f t="shared" si="4"/>
        <v>6.8762278978389E-3</v>
      </c>
      <c r="H44" s="16">
        <f t="shared" si="4"/>
        <v>9.3320235756385074E-3</v>
      </c>
      <c r="I44" s="16">
        <f t="shared" si="4"/>
        <v>1.1787819253438114E-2</v>
      </c>
      <c r="J44" s="16">
        <f t="shared" si="4"/>
        <v>1.768172888015717E-2</v>
      </c>
      <c r="K44" s="16">
        <f t="shared" si="4"/>
        <v>3.2416502946954813E-2</v>
      </c>
      <c r="L44" s="16">
        <f t="shared" si="4"/>
        <v>7.2200392927308454E-2</v>
      </c>
      <c r="M44" s="16">
        <f t="shared" si="4"/>
        <v>0.14341846758349705</v>
      </c>
      <c r="N44" s="16">
        <f t="shared" si="4"/>
        <v>0.68909626719056971</v>
      </c>
      <c r="O44" s="16">
        <f t="shared" si="4"/>
        <v>1</v>
      </c>
      <c r="Q44" s="2"/>
    </row>
    <row r="45" spans="1:17" x14ac:dyDescent="0.2">
      <c r="Q45" s="2"/>
    </row>
    <row r="46" spans="1:17" ht="12.75" customHeight="1" x14ac:dyDescent="0.2">
      <c r="A46" s="56" t="s">
        <v>21</v>
      </c>
      <c r="B46" s="3" t="s">
        <v>26</v>
      </c>
      <c r="C46" s="42">
        <v>9</v>
      </c>
      <c r="D46" s="49">
        <v>2</v>
      </c>
      <c r="E46" s="42">
        <v>2</v>
      </c>
      <c r="F46" s="42">
        <v>6</v>
      </c>
      <c r="G46" s="42">
        <v>15</v>
      </c>
      <c r="H46" s="42">
        <v>53</v>
      </c>
      <c r="I46" s="42">
        <v>1053</v>
      </c>
      <c r="J46" s="42">
        <v>772</v>
      </c>
      <c r="K46" s="42">
        <v>1907</v>
      </c>
      <c r="L46" s="42">
        <v>4813</v>
      </c>
      <c r="M46" s="42">
        <v>8589</v>
      </c>
      <c r="N46" s="42">
        <v>18224</v>
      </c>
      <c r="O46" s="41">
        <v>35445</v>
      </c>
      <c r="Q46" s="2"/>
    </row>
    <row r="47" spans="1:17" x14ac:dyDescent="0.2">
      <c r="A47" s="57"/>
      <c r="B47" s="3" t="s">
        <v>27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2</v>
      </c>
      <c r="J47" s="48">
        <v>0</v>
      </c>
      <c r="K47" s="40">
        <v>2</v>
      </c>
      <c r="L47" s="40">
        <v>7</v>
      </c>
      <c r="M47" s="40">
        <v>191</v>
      </c>
      <c r="N47" s="40">
        <v>3843</v>
      </c>
      <c r="O47" s="41">
        <v>4045</v>
      </c>
      <c r="Q47" s="2"/>
    </row>
    <row r="48" spans="1:17" x14ac:dyDescent="0.2">
      <c r="A48" s="57"/>
      <c r="B48" s="3" t="s">
        <v>28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1</v>
      </c>
      <c r="J48" s="49">
        <v>1</v>
      </c>
      <c r="K48" s="42">
        <v>1</v>
      </c>
      <c r="L48" s="42">
        <v>4</v>
      </c>
      <c r="M48" s="42">
        <v>47</v>
      </c>
      <c r="N48" s="42">
        <v>603</v>
      </c>
      <c r="O48" s="41">
        <v>657</v>
      </c>
      <c r="Q48" s="2"/>
    </row>
    <row r="49" spans="1:17" x14ac:dyDescent="0.2">
      <c r="A49" s="57"/>
      <c r="B49" s="3" t="s">
        <v>29</v>
      </c>
      <c r="C49" s="40">
        <v>20</v>
      </c>
      <c r="D49" s="40">
        <v>1</v>
      </c>
      <c r="E49" s="40">
        <v>6</v>
      </c>
      <c r="F49" s="40">
        <v>6</v>
      </c>
      <c r="G49" s="40">
        <v>23</v>
      </c>
      <c r="H49" s="40">
        <v>32</v>
      </c>
      <c r="I49" s="40">
        <v>45</v>
      </c>
      <c r="J49" s="40">
        <v>35</v>
      </c>
      <c r="K49" s="40">
        <v>71</v>
      </c>
      <c r="L49" s="40">
        <v>122</v>
      </c>
      <c r="M49" s="40">
        <v>137</v>
      </c>
      <c r="N49" s="40">
        <v>1689</v>
      </c>
      <c r="O49" s="41">
        <v>2187</v>
      </c>
      <c r="Q49" s="2"/>
    </row>
    <row r="50" spans="1:17" ht="13.5" thickBot="1" x14ac:dyDescent="0.25">
      <c r="A50" s="57"/>
      <c r="B50" s="9" t="s">
        <v>14</v>
      </c>
      <c r="C50" s="50">
        <v>0</v>
      </c>
      <c r="D50" s="50">
        <v>0</v>
      </c>
      <c r="E50" s="50">
        <v>1</v>
      </c>
      <c r="F50" s="50">
        <v>0</v>
      </c>
      <c r="G50" s="50">
        <v>1</v>
      </c>
      <c r="H50" s="50">
        <v>1</v>
      </c>
      <c r="I50" s="44">
        <v>2</v>
      </c>
      <c r="J50" s="44">
        <v>3</v>
      </c>
      <c r="K50" s="44">
        <v>7</v>
      </c>
      <c r="L50" s="44">
        <v>58</v>
      </c>
      <c r="M50" s="44">
        <v>261</v>
      </c>
      <c r="N50" s="44">
        <v>4695</v>
      </c>
      <c r="O50" s="45">
        <v>5029</v>
      </c>
      <c r="Q50" s="2"/>
    </row>
    <row r="51" spans="1:17" ht="13.5" thickTop="1" x14ac:dyDescent="0.2">
      <c r="A51" s="57"/>
      <c r="B51" s="13" t="s">
        <v>12</v>
      </c>
      <c r="C51" s="43">
        <v>29</v>
      </c>
      <c r="D51" s="43">
        <v>3</v>
      </c>
      <c r="E51" s="43">
        <v>9</v>
      </c>
      <c r="F51" s="43">
        <v>12</v>
      </c>
      <c r="G51" s="43">
        <v>39</v>
      </c>
      <c r="H51" s="43">
        <v>86</v>
      </c>
      <c r="I51" s="43">
        <v>1103</v>
      </c>
      <c r="J51" s="43">
        <v>811</v>
      </c>
      <c r="K51" s="43">
        <v>1988</v>
      </c>
      <c r="L51" s="43">
        <v>5004</v>
      </c>
      <c r="M51" s="43">
        <v>9225</v>
      </c>
      <c r="N51" s="43">
        <v>29054</v>
      </c>
      <c r="O51" s="43">
        <v>47363</v>
      </c>
      <c r="Q51" s="2"/>
    </row>
    <row r="52" spans="1:17" x14ac:dyDescent="0.2">
      <c r="A52" s="58"/>
      <c r="B52" s="15" t="s">
        <v>13</v>
      </c>
      <c r="C52" s="16">
        <f t="shared" ref="C52:O52" si="5">C51/$O51</f>
        <v>6.1229229567383824E-4</v>
      </c>
      <c r="D52" s="16">
        <f t="shared" si="5"/>
        <v>6.334058231108672E-5</v>
      </c>
      <c r="E52" s="16">
        <f t="shared" si="5"/>
        <v>1.9002174693326013E-4</v>
      </c>
      <c r="F52" s="16">
        <f t="shared" si="5"/>
        <v>2.5336232924434688E-4</v>
      </c>
      <c r="G52" s="16">
        <f t="shared" si="5"/>
        <v>8.234275700441273E-4</v>
      </c>
      <c r="H52" s="16">
        <f t="shared" si="5"/>
        <v>1.8157633595844859E-3</v>
      </c>
      <c r="I52" s="16">
        <f t="shared" si="5"/>
        <v>2.3288220763042881E-2</v>
      </c>
      <c r="J52" s="16">
        <f t="shared" si="5"/>
        <v>1.7123070751430443E-2</v>
      </c>
      <c r="K52" s="16">
        <f t="shared" si="5"/>
        <v>4.1973692544813465E-2</v>
      </c>
      <c r="L52" s="16">
        <f t="shared" si="5"/>
        <v>0.10565209129489264</v>
      </c>
      <c r="M52" s="16">
        <f t="shared" si="5"/>
        <v>0.19477229060659165</v>
      </c>
      <c r="N52" s="16">
        <f t="shared" si="5"/>
        <v>0.6134324261554378</v>
      </c>
      <c r="O52" s="16">
        <f t="shared" si="5"/>
        <v>1</v>
      </c>
      <c r="Q52" s="2"/>
    </row>
    <row r="53" spans="1:17" x14ac:dyDescent="0.2">
      <c r="Q53" s="2"/>
    </row>
    <row r="54" spans="1:17" ht="12.75" customHeight="1" x14ac:dyDescent="0.2">
      <c r="A54" s="56" t="s">
        <v>22</v>
      </c>
      <c r="B54" s="3" t="s">
        <v>26</v>
      </c>
      <c r="C54" s="42">
        <v>2</v>
      </c>
      <c r="D54" s="42">
        <v>1</v>
      </c>
      <c r="E54" s="42">
        <v>4</v>
      </c>
      <c r="F54" s="42">
        <v>1</v>
      </c>
      <c r="G54" s="42">
        <v>10</v>
      </c>
      <c r="H54" s="42">
        <v>13</v>
      </c>
      <c r="I54" s="42">
        <v>42</v>
      </c>
      <c r="J54" s="42">
        <v>50</v>
      </c>
      <c r="K54" s="42">
        <v>185</v>
      </c>
      <c r="L54" s="42">
        <v>472</v>
      </c>
      <c r="M54" s="42">
        <v>871</v>
      </c>
      <c r="N54" s="42">
        <v>2401</v>
      </c>
      <c r="O54" s="41">
        <v>4052</v>
      </c>
      <c r="Q54" s="2"/>
    </row>
    <row r="55" spans="1:17" x14ac:dyDescent="0.2">
      <c r="A55" s="57"/>
      <c r="B55" s="3" t="s">
        <v>27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0">
        <v>6</v>
      </c>
      <c r="J55" s="40">
        <v>17</v>
      </c>
      <c r="K55" s="40">
        <v>37</v>
      </c>
      <c r="L55" s="40">
        <v>98</v>
      </c>
      <c r="M55" s="40">
        <v>305</v>
      </c>
      <c r="N55" s="40">
        <v>1514</v>
      </c>
      <c r="O55" s="41">
        <v>1977</v>
      </c>
      <c r="Q55" s="2"/>
    </row>
    <row r="56" spans="1:17" x14ac:dyDescent="0.2">
      <c r="A56" s="57"/>
      <c r="B56" s="3" t="s">
        <v>28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2">
        <v>1</v>
      </c>
      <c r="J56" s="42">
        <v>1</v>
      </c>
      <c r="K56" s="42">
        <v>16</v>
      </c>
      <c r="L56" s="42">
        <v>54</v>
      </c>
      <c r="M56" s="42">
        <v>130</v>
      </c>
      <c r="N56" s="42">
        <v>257</v>
      </c>
      <c r="O56" s="41">
        <v>459</v>
      </c>
      <c r="Q56" s="2"/>
    </row>
    <row r="57" spans="1:17" x14ac:dyDescent="0.2">
      <c r="A57" s="57"/>
      <c r="B57" s="3" t="s">
        <v>29</v>
      </c>
      <c r="C57" s="40">
        <v>1</v>
      </c>
      <c r="D57" s="40">
        <v>2</v>
      </c>
      <c r="E57" s="40">
        <v>2</v>
      </c>
      <c r="F57" s="40">
        <v>5</v>
      </c>
      <c r="G57" s="40">
        <v>12</v>
      </c>
      <c r="H57" s="40">
        <v>13</v>
      </c>
      <c r="I57" s="40">
        <v>20</v>
      </c>
      <c r="J57" s="40">
        <v>29</v>
      </c>
      <c r="K57" s="40">
        <v>50</v>
      </c>
      <c r="L57" s="40">
        <v>88</v>
      </c>
      <c r="M57" s="40">
        <v>97</v>
      </c>
      <c r="N57" s="40">
        <v>585</v>
      </c>
      <c r="O57" s="41">
        <v>904</v>
      </c>
      <c r="Q57" s="2"/>
    </row>
    <row r="58" spans="1:17" ht="13.5" thickBot="1" x14ac:dyDescent="0.25">
      <c r="A58" s="57"/>
      <c r="B58" s="9" t="s">
        <v>14</v>
      </c>
      <c r="C58" s="50">
        <v>0</v>
      </c>
      <c r="D58" s="50">
        <v>0</v>
      </c>
      <c r="E58" s="50">
        <v>0</v>
      </c>
      <c r="F58" s="50">
        <v>1</v>
      </c>
      <c r="G58" s="50">
        <v>0</v>
      </c>
      <c r="H58" s="50">
        <v>0</v>
      </c>
      <c r="I58" s="50">
        <v>0</v>
      </c>
      <c r="J58" s="50">
        <v>3</v>
      </c>
      <c r="K58" s="44">
        <v>3</v>
      </c>
      <c r="L58" s="44">
        <v>6</v>
      </c>
      <c r="M58" s="44">
        <v>34</v>
      </c>
      <c r="N58" s="44">
        <v>1083</v>
      </c>
      <c r="O58" s="45">
        <v>1130</v>
      </c>
      <c r="Q58" s="2"/>
    </row>
    <row r="59" spans="1:17" ht="13.5" thickTop="1" x14ac:dyDescent="0.2">
      <c r="A59" s="57"/>
      <c r="B59" s="13" t="s">
        <v>12</v>
      </c>
      <c r="C59" s="43">
        <v>3</v>
      </c>
      <c r="D59" s="43">
        <v>3</v>
      </c>
      <c r="E59" s="43">
        <v>6</v>
      </c>
      <c r="F59" s="43">
        <v>7</v>
      </c>
      <c r="G59" s="43">
        <v>22</v>
      </c>
      <c r="H59" s="43">
        <v>26</v>
      </c>
      <c r="I59" s="43">
        <v>69</v>
      </c>
      <c r="J59" s="43">
        <v>100</v>
      </c>
      <c r="K59" s="43">
        <v>291</v>
      </c>
      <c r="L59" s="43">
        <v>718</v>
      </c>
      <c r="M59" s="43">
        <v>1437</v>
      </c>
      <c r="N59" s="43">
        <v>5840</v>
      </c>
      <c r="O59" s="43">
        <v>8522</v>
      </c>
      <c r="Q59" s="2"/>
    </row>
    <row r="60" spans="1:17" x14ac:dyDescent="0.2">
      <c r="A60" s="58"/>
      <c r="B60" s="15" t="s">
        <v>13</v>
      </c>
      <c r="C60" s="16">
        <f t="shared" ref="C60:O60" si="6">C59/$O59</f>
        <v>3.5203003989673785E-4</v>
      </c>
      <c r="D60" s="16">
        <f t="shared" si="6"/>
        <v>3.5203003989673785E-4</v>
      </c>
      <c r="E60" s="16">
        <f t="shared" si="6"/>
        <v>7.0406007979347571E-4</v>
      </c>
      <c r="F60" s="16">
        <f t="shared" si="6"/>
        <v>8.2140342642572162E-4</v>
      </c>
      <c r="G60" s="16">
        <f t="shared" si="6"/>
        <v>2.581553625909411E-3</v>
      </c>
      <c r="H60" s="16">
        <f t="shared" si="6"/>
        <v>3.0509270124383947E-3</v>
      </c>
      <c r="I60" s="16">
        <f t="shared" si="6"/>
        <v>8.0966909176249709E-3</v>
      </c>
      <c r="J60" s="16">
        <f t="shared" si="6"/>
        <v>1.1734334663224596E-2</v>
      </c>
      <c r="K60" s="16">
        <f t="shared" si="6"/>
        <v>3.4146913869983572E-2</v>
      </c>
      <c r="L60" s="16">
        <f t="shared" si="6"/>
        <v>8.4252522881952591E-2</v>
      </c>
      <c r="M60" s="16">
        <f t="shared" si="6"/>
        <v>0.16862238911053742</v>
      </c>
      <c r="N60" s="16">
        <f t="shared" si="6"/>
        <v>0.68528514433231635</v>
      </c>
      <c r="O60" s="16">
        <f t="shared" si="6"/>
        <v>1</v>
      </c>
      <c r="Q60" s="2"/>
    </row>
    <row r="61" spans="1:17" x14ac:dyDescent="0.2">
      <c r="Q61" s="2"/>
    </row>
    <row r="62" spans="1:17" ht="12.75" customHeight="1" x14ac:dyDescent="0.2">
      <c r="A62" s="56" t="s">
        <v>23</v>
      </c>
      <c r="B62" s="3" t="s">
        <v>26</v>
      </c>
      <c r="C62" s="42">
        <v>3</v>
      </c>
      <c r="D62" s="42">
        <v>2</v>
      </c>
      <c r="E62" s="49">
        <v>0</v>
      </c>
      <c r="F62" s="42">
        <v>2</v>
      </c>
      <c r="G62" s="42">
        <v>4</v>
      </c>
      <c r="H62" s="42">
        <v>5</v>
      </c>
      <c r="I62" s="42">
        <v>9</v>
      </c>
      <c r="J62" s="42">
        <v>14</v>
      </c>
      <c r="K62" s="42">
        <v>46</v>
      </c>
      <c r="L62" s="42">
        <v>162</v>
      </c>
      <c r="M62" s="42">
        <v>525</v>
      </c>
      <c r="N62" s="42">
        <v>1431</v>
      </c>
      <c r="O62" s="41">
        <v>2203</v>
      </c>
      <c r="Q62" s="2"/>
    </row>
    <row r="63" spans="1:17" x14ac:dyDescent="0.2">
      <c r="A63" s="57"/>
      <c r="B63" s="3" t="s">
        <v>27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0">
        <v>20</v>
      </c>
      <c r="M63" s="40">
        <v>91</v>
      </c>
      <c r="N63" s="40">
        <v>773</v>
      </c>
      <c r="O63" s="41">
        <v>884</v>
      </c>
      <c r="Q63" s="2"/>
    </row>
    <row r="64" spans="1:17" x14ac:dyDescent="0.2">
      <c r="A64" s="57"/>
      <c r="B64" s="3" t="s">
        <v>28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2">
        <v>18</v>
      </c>
      <c r="M64" s="42">
        <v>39</v>
      </c>
      <c r="N64" s="42">
        <v>107</v>
      </c>
      <c r="O64" s="41">
        <v>164</v>
      </c>
      <c r="Q64" s="2"/>
    </row>
    <row r="65" spans="1:17" x14ac:dyDescent="0.2">
      <c r="A65" s="57"/>
      <c r="B65" s="3" t="s">
        <v>29</v>
      </c>
      <c r="C65" s="40">
        <v>50</v>
      </c>
      <c r="D65" s="40">
        <v>6</v>
      </c>
      <c r="E65" s="40">
        <v>10</v>
      </c>
      <c r="F65" s="40">
        <v>23</v>
      </c>
      <c r="G65" s="40">
        <v>17</v>
      </c>
      <c r="H65" s="40">
        <v>21</v>
      </c>
      <c r="I65" s="40">
        <v>31</v>
      </c>
      <c r="J65" s="40">
        <v>41</v>
      </c>
      <c r="K65" s="40">
        <v>55</v>
      </c>
      <c r="L65" s="40">
        <v>86</v>
      </c>
      <c r="M65" s="40">
        <v>87</v>
      </c>
      <c r="N65" s="40">
        <v>535</v>
      </c>
      <c r="O65" s="41">
        <v>962</v>
      </c>
      <c r="Q65" s="2"/>
    </row>
    <row r="66" spans="1:17" ht="13.5" thickBot="1" x14ac:dyDescent="0.25">
      <c r="A66" s="57"/>
      <c r="B66" s="9" t="s">
        <v>14</v>
      </c>
      <c r="C66" s="50">
        <v>0</v>
      </c>
      <c r="D66" s="50">
        <v>0</v>
      </c>
      <c r="E66" s="50">
        <v>0</v>
      </c>
      <c r="F66" s="50">
        <v>1</v>
      </c>
      <c r="G66" s="50">
        <v>0</v>
      </c>
      <c r="H66" s="50">
        <v>0</v>
      </c>
      <c r="I66" s="50">
        <v>0</v>
      </c>
      <c r="J66" s="50">
        <v>0</v>
      </c>
      <c r="K66" s="44">
        <v>2</v>
      </c>
      <c r="L66" s="50">
        <v>0</v>
      </c>
      <c r="M66" s="44">
        <v>10</v>
      </c>
      <c r="N66" s="44">
        <v>432</v>
      </c>
      <c r="O66" s="45">
        <v>445</v>
      </c>
      <c r="Q66" s="2"/>
    </row>
    <row r="67" spans="1:17" ht="13.5" thickTop="1" x14ac:dyDescent="0.2">
      <c r="A67" s="57"/>
      <c r="B67" s="13" t="s">
        <v>12</v>
      </c>
      <c r="C67" s="43">
        <v>53</v>
      </c>
      <c r="D67" s="43">
        <v>8</v>
      </c>
      <c r="E67" s="43">
        <v>10</v>
      </c>
      <c r="F67" s="43">
        <v>26</v>
      </c>
      <c r="G67" s="43">
        <v>21</v>
      </c>
      <c r="H67" s="43">
        <v>26</v>
      </c>
      <c r="I67" s="43">
        <v>40</v>
      </c>
      <c r="J67" s="43">
        <v>55</v>
      </c>
      <c r="K67" s="43">
        <v>103</v>
      </c>
      <c r="L67" s="43">
        <v>286</v>
      </c>
      <c r="M67" s="43">
        <v>752</v>
      </c>
      <c r="N67" s="43">
        <v>3278</v>
      </c>
      <c r="O67" s="43">
        <v>4658</v>
      </c>
      <c r="Q67" s="2"/>
    </row>
    <row r="68" spans="1:17" x14ac:dyDescent="0.2">
      <c r="A68" s="58"/>
      <c r="B68" s="15" t="s">
        <v>13</v>
      </c>
      <c r="C68" s="16">
        <f t="shared" ref="C68:O68" si="7">C67/$O67</f>
        <v>1.1378273937312151E-2</v>
      </c>
      <c r="D68" s="16">
        <f t="shared" si="7"/>
        <v>1.7174753112924003E-3</v>
      </c>
      <c r="E68" s="16">
        <f t="shared" si="7"/>
        <v>2.1468441391155001E-3</v>
      </c>
      <c r="F68" s="16">
        <f t="shared" si="7"/>
        <v>5.5817947617003002E-3</v>
      </c>
      <c r="G68" s="16">
        <f t="shared" si="7"/>
        <v>4.5083726921425508E-3</v>
      </c>
      <c r="H68" s="16">
        <f t="shared" si="7"/>
        <v>5.5817947617003002E-3</v>
      </c>
      <c r="I68" s="16">
        <f t="shared" si="7"/>
        <v>8.5873765564620005E-3</v>
      </c>
      <c r="J68" s="16">
        <f t="shared" si="7"/>
        <v>1.180764276513525E-2</v>
      </c>
      <c r="K68" s="16">
        <f t="shared" si="7"/>
        <v>2.2112494632889654E-2</v>
      </c>
      <c r="L68" s="16">
        <f t="shared" si="7"/>
        <v>6.1399742378703305E-2</v>
      </c>
      <c r="M68" s="16">
        <f t="shared" si="7"/>
        <v>0.16144267926148562</v>
      </c>
      <c r="N68" s="16">
        <f t="shared" si="7"/>
        <v>0.70373550880206093</v>
      </c>
      <c r="O68" s="16">
        <f t="shared" si="7"/>
        <v>1</v>
      </c>
      <c r="Q68" s="2"/>
    </row>
    <row r="69" spans="1:17" x14ac:dyDescent="0.2">
      <c r="Q69" s="2"/>
    </row>
    <row r="70" spans="1:17" ht="12.75" customHeight="1" x14ac:dyDescent="0.2">
      <c r="A70" s="56" t="s">
        <v>24</v>
      </c>
      <c r="B70" s="3" t="s">
        <v>26</v>
      </c>
      <c r="C70" s="42">
        <v>4</v>
      </c>
      <c r="D70" s="49">
        <v>0</v>
      </c>
      <c r="E70" s="49">
        <v>1</v>
      </c>
      <c r="F70" s="42">
        <v>3</v>
      </c>
      <c r="G70" s="42">
        <v>1</v>
      </c>
      <c r="H70" s="42">
        <v>2</v>
      </c>
      <c r="I70" s="42">
        <v>13</v>
      </c>
      <c r="J70" s="42">
        <v>20</v>
      </c>
      <c r="K70" s="42">
        <v>73</v>
      </c>
      <c r="L70" s="42">
        <v>101</v>
      </c>
      <c r="M70" s="42">
        <v>178</v>
      </c>
      <c r="N70" s="42">
        <v>375</v>
      </c>
      <c r="O70" s="41">
        <v>771</v>
      </c>
      <c r="Q70" s="2"/>
    </row>
    <row r="71" spans="1:17" x14ac:dyDescent="0.2">
      <c r="A71" s="57"/>
      <c r="B71" s="3" t="s">
        <v>27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0">
        <v>3</v>
      </c>
      <c r="M71" s="40">
        <v>9</v>
      </c>
      <c r="N71" s="40">
        <v>108</v>
      </c>
      <c r="O71" s="41">
        <v>120</v>
      </c>
      <c r="Q71" s="2"/>
    </row>
    <row r="72" spans="1:17" x14ac:dyDescent="0.2">
      <c r="A72" s="57"/>
      <c r="B72" s="3" t="s">
        <v>28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4</v>
      </c>
      <c r="M72" s="42">
        <v>13</v>
      </c>
      <c r="N72" s="42">
        <v>46</v>
      </c>
      <c r="O72" s="41">
        <v>63</v>
      </c>
      <c r="Q72" s="2"/>
    </row>
    <row r="73" spans="1:17" x14ac:dyDescent="0.2">
      <c r="A73" s="57"/>
      <c r="B73" s="3" t="s">
        <v>29</v>
      </c>
      <c r="C73" s="40">
        <v>3</v>
      </c>
      <c r="D73" s="40">
        <v>3</v>
      </c>
      <c r="E73" s="40">
        <v>1</v>
      </c>
      <c r="F73" s="40">
        <v>2</v>
      </c>
      <c r="G73" s="40">
        <v>2</v>
      </c>
      <c r="H73" s="40">
        <v>3</v>
      </c>
      <c r="I73" s="40">
        <v>2</v>
      </c>
      <c r="J73" s="40">
        <v>1</v>
      </c>
      <c r="K73" s="40">
        <v>3</v>
      </c>
      <c r="L73" s="40">
        <v>2</v>
      </c>
      <c r="M73" s="40">
        <v>8</v>
      </c>
      <c r="N73" s="40">
        <v>144</v>
      </c>
      <c r="O73" s="41">
        <v>174</v>
      </c>
      <c r="Q73" s="2"/>
    </row>
    <row r="74" spans="1:17" ht="13.5" thickBot="1" x14ac:dyDescent="0.25">
      <c r="A74" s="57"/>
      <c r="B74" s="9" t="s">
        <v>14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44">
        <v>2</v>
      </c>
      <c r="M74" s="44">
        <v>3</v>
      </c>
      <c r="N74" s="44">
        <v>55</v>
      </c>
      <c r="O74" s="45">
        <v>60</v>
      </c>
      <c r="Q74" s="2"/>
    </row>
    <row r="75" spans="1:17" ht="13.5" thickTop="1" x14ac:dyDescent="0.2">
      <c r="A75" s="57"/>
      <c r="B75" s="13" t="s">
        <v>12</v>
      </c>
      <c r="C75" s="43">
        <v>7</v>
      </c>
      <c r="D75" s="43">
        <v>3</v>
      </c>
      <c r="E75" s="43">
        <v>2</v>
      </c>
      <c r="F75" s="43">
        <v>5</v>
      </c>
      <c r="G75" s="43">
        <v>3</v>
      </c>
      <c r="H75" s="43">
        <v>5</v>
      </c>
      <c r="I75" s="43">
        <v>15</v>
      </c>
      <c r="J75" s="43">
        <v>21</v>
      </c>
      <c r="K75" s="43">
        <v>76</v>
      </c>
      <c r="L75" s="43">
        <v>112</v>
      </c>
      <c r="M75" s="43">
        <v>211</v>
      </c>
      <c r="N75" s="43">
        <v>728</v>
      </c>
      <c r="O75" s="43">
        <v>1188</v>
      </c>
      <c r="Q75" s="2"/>
    </row>
    <row r="76" spans="1:17" x14ac:dyDescent="0.2">
      <c r="A76" s="58"/>
      <c r="B76" s="15" t="s">
        <v>13</v>
      </c>
      <c r="C76" s="16">
        <f t="shared" ref="C76:O76" si="8">C75/$O75</f>
        <v>5.8922558922558923E-3</v>
      </c>
      <c r="D76" s="16">
        <f t="shared" si="8"/>
        <v>2.5252525252525255E-3</v>
      </c>
      <c r="E76" s="16">
        <f t="shared" si="8"/>
        <v>1.6835016835016834E-3</v>
      </c>
      <c r="F76" s="16">
        <f t="shared" si="8"/>
        <v>4.2087542087542087E-3</v>
      </c>
      <c r="G76" s="16">
        <f t="shared" si="8"/>
        <v>2.5252525252525255E-3</v>
      </c>
      <c r="H76" s="16">
        <f t="shared" si="8"/>
        <v>4.2087542087542087E-3</v>
      </c>
      <c r="I76" s="16">
        <f t="shared" si="8"/>
        <v>1.2626262626262626E-2</v>
      </c>
      <c r="J76" s="16">
        <f t="shared" si="8"/>
        <v>1.7676767676767676E-2</v>
      </c>
      <c r="K76" s="16">
        <f t="shared" si="8"/>
        <v>6.3973063973063973E-2</v>
      </c>
      <c r="L76" s="16">
        <f t="shared" si="8"/>
        <v>9.4276094276094277E-2</v>
      </c>
      <c r="M76" s="16">
        <f t="shared" si="8"/>
        <v>0.17760942760942761</v>
      </c>
      <c r="N76" s="16">
        <f t="shared" si="8"/>
        <v>0.61279461279461278</v>
      </c>
      <c r="O76" s="16">
        <f t="shared" si="8"/>
        <v>1</v>
      </c>
      <c r="Q76" s="2"/>
    </row>
    <row r="77" spans="1:17" x14ac:dyDescent="0.2">
      <c r="Q77" s="2"/>
    </row>
    <row r="78" spans="1:17" x14ac:dyDescent="0.2">
      <c r="A78" s="56" t="s">
        <v>25</v>
      </c>
      <c r="B78" s="3" t="s">
        <v>26</v>
      </c>
      <c r="C78" s="42">
        <v>2</v>
      </c>
      <c r="D78" s="49">
        <v>0</v>
      </c>
      <c r="E78" s="42">
        <v>1</v>
      </c>
      <c r="F78" s="42">
        <v>1</v>
      </c>
      <c r="G78" s="42">
        <v>4</v>
      </c>
      <c r="H78" s="42">
        <v>11</v>
      </c>
      <c r="I78" s="42">
        <v>10</v>
      </c>
      <c r="J78" s="42">
        <v>30</v>
      </c>
      <c r="K78" s="42">
        <v>54</v>
      </c>
      <c r="L78" s="42">
        <v>181</v>
      </c>
      <c r="M78" s="42">
        <v>316</v>
      </c>
      <c r="N78" s="42">
        <v>841</v>
      </c>
      <c r="O78" s="41">
        <v>1451</v>
      </c>
      <c r="Q78" s="2"/>
    </row>
    <row r="79" spans="1:17" x14ac:dyDescent="0.2">
      <c r="A79" s="57"/>
      <c r="B79" s="3" t="s">
        <v>27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0">
        <v>5</v>
      </c>
      <c r="I79" s="40">
        <v>18</v>
      </c>
      <c r="J79" s="40">
        <v>27</v>
      </c>
      <c r="K79" s="40">
        <v>31</v>
      </c>
      <c r="L79" s="40">
        <v>76</v>
      </c>
      <c r="M79" s="40">
        <v>225</v>
      </c>
      <c r="N79" s="40">
        <v>486</v>
      </c>
      <c r="O79" s="41">
        <v>868</v>
      </c>
      <c r="Q79" s="2"/>
    </row>
    <row r="80" spans="1:17" x14ac:dyDescent="0.2">
      <c r="A80" s="57"/>
      <c r="B80" s="3" t="s">
        <v>28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2">
        <v>3</v>
      </c>
      <c r="I80" s="42">
        <v>5</v>
      </c>
      <c r="J80" s="42">
        <v>14</v>
      </c>
      <c r="K80" s="42">
        <v>18</v>
      </c>
      <c r="L80" s="42">
        <v>57</v>
      </c>
      <c r="M80" s="42">
        <v>57</v>
      </c>
      <c r="N80" s="42">
        <v>98</v>
      </c>
      <c r="O80" s="41">
        <v>252</v>
      </c>
      <c r="Q80" s="2"/>
    </row>
    <row r="81" spans="1:17" x14ac:dyDescent="0.2">
      <c r="A81" s="57"/>
      <c r="B81" s="3" t="s">
        <v>29</v>
      </c>
      <c r="C81" s="40">
        <v>15</v>
      </c>
      <c r="D81" s="40">
        <v>4</v>
      </c>
      <c r="E81" s="40">
        <v>2</v>
      </c>
      <c r="F81" s="40">
        <v>5</v>
      </c>
      <c r="G81" s="40">
        <v>8</v>
      </c>
      <c r="H81" s="40">
        <v>10</v>
      </c>
      <c r="I81" s="40">
        <v>11</v>
      </c>
      <c r="J81" s="40">
        <v>13</v>
      </c>
      <c r="K81" s="40">
        <v>25</v>
      </c>
      <c r="L81" s="40">
        <v>26</v>
      </c>
      <c r="M81" s="40">
        <v>32</v>
      </c>
      <c r="N81" s="40">
        <v>332</v>
      </c>
      <c r="O81" s="41">
        <v>483</v>
      </c>
      <c r="Q81" s="2"/>
    </row>
    <row r="82" spans="1:17" ht="13.5" thickBot="1" x14ac:dyDescent="0.25">
      <c r="A82" s="57"/>
      <c r="B82" s="9" t="s">
        <v>14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44">
        <v>3</v>
      </c>
      <c r="L82" s="44">
        <v>3</v>
      </c>
      <c r="M82" s="44">
        <v>22</v>
      </c>
      <c r="N82" s="44">
        <v>331</v>
      </c>
      <c r="O82" s="45">
        <v>359</v>
      </c>
      <c r="Q82" s="2"/>
    </row>
    <row r="83" spans="1:17" ht="13.5" thickTop="1" x14ac:dyDescent="0.2">
      <c r="A83" s="57"/>
      <c r="B83" s="13" t="s">
        <v>12</v>
      </c>
      <c r="C83" s="43">
        <v>17</v>
      </c>
      <c r="D83" s="43">
        <v>4</v>
      </c>
      <c r="E83" s="43">
        <v>3</v>
      </c>
      <c r="F83" s="43">
        <v>6</v>
      </c>
      <c r="G83" s="43">
        <v>12</v>
      </c>
      <c r="H83" s="43">
        <v>29</v>
      </c>
      <c r="I83" s="43">
        <v>44</v>
      </c>
      <c r="J83" s="43">
        <v>84</v>
      </c>
      <c r="K83" s="43">
        <v>131</v>
      </c>
      <c r="L83" s="43">
        <v>343</v>
      </c>
      <c r="M83" s="43">
        <v>652</v>
      </c>
      <c r="N83" s="43">
        <v>2088</v>
      </c>
      <c r="O83" s="43">
        <v>3413</v>
      </c>
      <c r="Q83" s="2"/>
    </row>
    <row r="84" spans="1:17" x14ac:dyDescent="0.2">
      <c r="A84" s="58"/>
      <c r="B84" s="15" t="s">
        <v>13</v>
      </c>
      <c r="C84" s="16">
        <f t="shared" ref="C84:O84" si="9">C83/$O83</f>
        <v>4.980955171403457E-3</v>
      </c>
      <c r="D84" s="16">
        <f t="shared" si="9"/>
        <v>1.1719894520949312E-3</v>
      </c>
      <c r="E84" s="16">
        <f t="shared" si="9"/>
        <v>8.7899208907119832E-4</v>
      </c>
      <c r="F84" s="16">
        <f t="shared" si="9"/>
        <v>1.7579841781423966E-3</v>
      </c>
      <c r="G84" s="16">
        <f t="shared" si="9"/>
        <v>3.5159683562847933E-3</v>
      </c>
      <c r="H84" s="16">
        <f t="shared" si="9"/>
        <v>8.4969235276882507E-3</v>
      </c>
      <c r="I84" s="16">
        <f t="shared" si="9"/>
        <v>1.2891883973044242E-2</v>
      </c>
      <c r="J84" s="16">
        <f t="shared" si="9"/>
        <v>2.4611778493993555E-2</v>
      </c>
      <c r="K84" s="16">
        <f t="shared" si="9"/>
        <v>3.8382654556108994E-2</v>
      </c>
      <c r="L84" s="16">
        <f t="shared" si="9"/>
        <v>0.10049809551714034</v>
      </c>
      <c r="M84" s="16">
        <f t="shared" si="9"/>
        <v>0.19103428069147377</v>
      </c>
      <c r="N84" s="16">
        <f t="shared" si="9"/>
        <v>0.61177849399355411</v>
      </c>
      <c r="O84" s="16">
        <f t="shared" si="9"/>
        <v>1</v>
      </c>
      <c r="Q84" s="2"/>
    </row>
    <row r="86" spans="1:17" x14ac:dyDescent="0.2">
      <c r="A86" s="52" t="s">
        <v>43</v>
      </c>
    </row>
    <row r="87" spans="1:17" x14ac:dyDescent="0.2">
      <c r="A87" s="39" t="s">
        <v>36</v>
      </c>
    </row>
  </sheetData>
  <mergeCells count="10">
    <mergeCell ref="A38:A44"/>
    <mergeCell ref="A30:A36"/>
    <mergeCell ref="A22:A28"/>
    <mergeCell ref="A14:A20"/>
    <mergeCell ref="A7:A12"/>
    <mergeCell ref="A78:A84"/>
    <mergeCell ref="A70:A76"/>
    <mergeCell ref="A62:A68"/>
    <mergeCell ref="A54:A60"/>
    <mergeCell ref="A46:A5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05CCCB-DEC2-4DBD-A28F-B494F937E174}"/>
</file>

<file path=customXml/itemProps2.xml><?xml version="1.0" encoding="utf-8"?>
<ds:datastoreItem xmlns:ds="http://schemas.openxmlformats.org/officeDocument/2006/customXml" ds:itemID="{87E9876E-D521-4EC5-9F5E-209878601CB5}"/>
</file>

<file path=customXml/itemProps3.xml><?xml version="1.0" encoding="utf-8"?>
<ds:datastoreItem xmlns:ds="http://schemas.openxmlformats.org/officeDocument/2006/customXml" ds:itemID="{752BCEC7-CBEA-4D16-B393-A5C3264C3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