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9049B3B1-25B9-4E44-BDF9-EECA92CAA0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4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SIECIC'!$A$1:$B$141</definedName>
    <definedName name="_xlnm.Print_Area" localSheetId="2">'Variazione pendenti SIECIC'!$A$1:$F$24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H33" i="2"/>
  <c r="G138" i="2"/>
  <c r="H138" i="2"/>
  <c r="G123" i="2"/>
  <c r="H123" i="2"/>
  <c r="G108" i="2"/>
  <c r="H108" i="2"/>
  <c r="G93" i="2"/>
  <c r="H93" i="2"/>
  <c r="G78" i="2"/>
  <c r="H78" i="2"/>
  <c r="G63" i="2"/>
  <c r="H63" i="2"/>
  <c r="G48" i="2"/>
  <c r="H48" i="2"/>
  <c r="G18" i="2"/>
  <c r="H18" i="2"/>
  <c r="E123" i="2" l="1"/>
  <c r="F123" i="2"/>
  <c r="E125" i="2" s="1"/>
  <c r="F48" i="2"/>
  <c r="E48" i="2"/>
  <c r="E50" i="2" s="1"/>
  <c r="F33" i="2"/>
  <c r="E33" i="2"/>
  <c r="F138" i="2"/>
  <c r="E138" i="2"/>
  <c r="E140" i="2" s="1"/>
  <c r="F108" i="2"/>
  <c r="E110" i="2" s="1"/>
  <c r="E108" i="2"/>
  <c r="F93" i="2"/>
  <c r="E93" i="2"/>
  <c r="E95" i="2" s="1"/>
  <c r="F78" i="2"/>
  <c r="E78" i="2"/>
  <c r="F63" i="2"/>
  <c r="E63" i="2"/>
  <c r="F18" i="2"/>
  <c r="E20" i="2" s="1"/>
  <c r="E18" i="2"/>
  <c r="E65" i="2"/>
  <c r="E80" i="2"/>
  <c r="D138" i="2"/>
  <c r="C138" i="2"/>
  <c r="D123" i="2"/>
  <c r="C125" i="2" s="1"/>
  <c r="C123" i="2"/>
  <c r="D108" i="2"/>
  <c r="C108" i="2"/>
  <c r="D93" i="2"/>
  <c r="C95" i="2" s="1"/>
  <c r="C93" i="2"/>
  <c r="D78" i="2"/>
  <c r="C78" i="2"/>
  <c r="D63" i="2"/>
  <c r="C63" i="2"/>
  <c r="C65" i="2"/>
  <c r="D48" i="2"/>
  <c r="C48" i="2"/>
  <c r="D33" i="2"/>
  <c r="C33" i="2"/>
  <c r="D18" i="2"/>
  <c r="C18" i="2"/>
  <c r="G140" i="2"/>
  <c r="G125" i="2"/>
  <c r="G110" i="2"/>
  <c r="G80" i="2"/>
  <c r="G65" i="2"/>
  <c r="G50" i="2"/>
  <c r="G35" i="2"/>
  <c r="C140" i="2"/>
  <c r="C20" i="2"/>
  <c r="C50" i="2"/>
  <c r="F23" i="3"/>
  <c r="F21" i="3"/>
  <c r="F19" i="3"/>
  <c r="F17" i="3"/>
  <c r="F15" i="3"/>
  <c r="F13" i="3"/>
  <c r="F11" i="3"/>
  <c r="F9" i="3"/>
  <c r="F7" i="3"/>
  <c r="C80" i="2" l="1"/>
  <c r="C35" i="2"/>
  <c r="C110" i="2"/>
  <c r="E35" i="2"/>
  <c r="G20" i="2"/>
  <c r="G95" i="2"/>
</calcChain>
</file>

<file path=xl/sharedStrings.xml><?xml version="1.0" encoding="utf-8"?>
<sst xmlns="http://schemas.openxmlformats.org/spreadsheetml/2006/main" count="383" uniqueCount="75">
  <si>
    <t>Distretto di Milano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</si>
  <si>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</si>
  <si>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</si>
  <si>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</si>
  <si>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</si>
  <si>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</si>
  <si>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</si>
  <si>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</si>
  <si>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</si>
  <si>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</si>
  <si>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</si>
  <si>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</si>
  <si>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</si>
  <si>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</si>
  <si>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</si>
  <si>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</si>
  <si>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Busto Arsizio</t>
  </si>
  <si>
    <t>Tribunale Ordinario di Varese</t>
  </si>
  <si>
    <t>Tribunale Ordinario di Sondrio</t>
  </si>
  <si>
    <t>Tribunale Ordinario di Pavia</t>
  </si>
  <si>
    <t>Tribunale Ordinario di Monza</t>
  </si>
  <si>
    <t>Tribunale Ordinario di Milano</t>
  </si>
  <si>
    <t>Tribunale Ordinario di Lodi</t>
  </si>
  <si>
    <t>Tribunale Ordinario di Lecco</t>
  </si>
  <si>
    <t>Tribunale Ordinario di Como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</si>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</sst>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6" fillId="0" borderId="0" applyFont="0" applyFill="0" applyBorder="0" applyAlignment="0" applyProtection="0"/>
    <xf numFmtId="0" fontId="9" fillId="0" borderId="0"/>
    <xf numFmtId="0" fontId="47" fillId="0" borderId="0"/>
    <xf numFmtId="0" fontId="8" fillId="0" borderId="0"/>
    <xf numFmtId="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2" xfId="1" applyFont="1" applyBorder="1"/>
    <xf numFmtId="3" fontId="42" fillId="0" borderId="2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1" xfId="0" applyFont="1" applyBorder="1" applyAlignment="1">
      <alignment horizontal="right" vertical="center" wrapText="1"/>
    </xf>
    <xf numFmtId="0" fontId="42" fillId="0" borderId="0" xfId="0" applyFont="1"/>
    <xf numFmtId="0" fontId="40" fillId="0" borderId="0" xfId="0" applyFont="1"/>
    <xf numFmtId="3" fontId="40" fillId="0" borderId="2" xfId="1" applyNumberFormat="1" applyFont="1" applyBorder="1"/>
    <xf numFmtId="0" fontId="40" fillId="0" borderId="2" xfId="0" applyFont="1" applyBorder="1"/>
    <xf numFmtId="0" fontId="40" fillId="0" borderId="1" xfId="0" applyFont="1" applyBorder="1"/>
    <xf numFmtId="0" fontId="11" fillId="0" borderId="0" xfId="55"/>
    <xf numFmtId="0" fontId="38" fillId="0" borderId="0" xfId="55" applyFont="1"/>
    <xf numFmtId="0" fontId="45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vertical="center" wrapText="1"/>
    </xf>
    <xf numFmtId="0" fontId="11" fillId="0" borderId="1" xfId="55" applyBorder="1" applyAlignment="1">
      <alignment horizontal="left" vertical="center" wrapText="1"/>
    </xf>
    <xf numFmtId="0" fontId="48" fillId="0" borderId="0" xfId="0" applyFont="1"/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0" fontId="48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0" fontId="42" fillId="0" borderId="1" xfId="0" applyFont="1" applyBorder="1" applyAlignment="1">
      <alignment horizontal="center" vertical="center" wrapText="1"/>
    </xf>
    <xf numFmtId="9" fontId="49" fillId="0" borderId="1" xfId="62" applyFont="1" applyBorder="1"/>
    <xf numFmtId="9" fontId="49" fillId="0" borderId="0" xfId="62" applyFont="1" applyBorder="1"/>
    <xf numFmtId="0" fontId="42" fillId="0" borderId="0" xfId="68" applyFont="1"/>
    <xf numFmtId="0" fontId="11" fillId="0" borderId="0" xfId="55" applyAlignment="1">
      <alignment horizontal="left" vertical="center" wrapText="1"/>
    </xf>
    <xf numFmtId="4" fontId="42" fillId="0" borderId="3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42" fillId="0" borderId="1" xfId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9" fillId="0" borderId="0" xfId="69" applyFont="1"/>
    <xf numFmtId="0" fontId="38" fillId="0" borderId="0" xfId="69" applyFont="1"/>
    <xf numFmtId="0" fontId="42" fillId="0" borderId="0" xfId="69" applyFont="1"/>
    <xf numFmtId="0" fontId="42" fillId="0" borderId="1" xfId="69" applyFont="1" applyBorder="1"/>
    <xf numFmtId="0" fontId="44" fillId="0" borderId="0" xfId="70" applyFont="1"/>
  </cellXfs>
  <cellStyles count="71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A9C1BC71-6882-478B-AED6-220D12139DC6}"/>
    <cellStyle name="Normale 2 2 31" xfId="64" xr:uid="{00000000-0005-0000-0000-00001B000000}"/>
    <cellStyle name="Normale 2 2 32" xfId="65" xr:uid="{00000000-0005-0000-0000-00001C000000}"/>
    <cellStyle name="Normale 2 2 33" xfId="66" xr:uid="{780CA809-A445-4CDF-89D0-86AD2C47E9CB}"/>
    <cellStyle name="Normale 2 2 34" xfId="67" xr:uid="{E6F67573-EFC9-455B-8B92-14B69F37E13B}"/>
    <cellStyle name="Normale 2 2 35" xfId="68" xr:uid="{DDC97E24-4689-4E2A-9A00-33DC39239F3B}"/>
    <cellStyle name="Normale 2 2 36" xfId="69" xr:uid="{D6A40E6F-3396-4960-9A21-45A7CB78403F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32" t="s">
        <v>34</v>
      </c>
    </row>
    <row r="2" spans="1:2" x14ac:dyDescent="0.35">
      <c r="A2" s="30" t="s">
        <v>35</v>
      </c>
      <c r="B2" s="30" t="s">
        <v>36</v>
      </c>
    </row>
    <row r="3" spans="1:2" x14ac:dyDescent="0.35">
      <c r="A3" s="30" t="s">
        <v>37</v>
      </c>
      <c r="B3" s="30" t="s">
        <v>38</v>
      </c>
    </row>
    <row r="4" spans="1:2" x14ac:dyDescent="0.35">
      <c r="A4" s="30" t="s">
        <v>39</v>
      </c>
      <c r="B4" s="30" t="s">
        <v>40</v>
      </c>
    </row>
    <row r="5" spans="1:2" x14ac:dyDescent="0.35">
      <c r="A5" s="30" t="s">
        <v>2</v>
      </c>
      <c r="B5" s="30" t="s">
        <v>41</v>
      </c>
    </row>
    <row r="6" spans="1:2" x14ac:dyDescent="0.35">
      <c r="A6" s="30" t="s">
        <v>42</v>
      </c>
      <c r="B6" s="30" t="s">
        <v>43</v>
      </c>
    </row>
    <row r="7" spans="1:2" x14ac:dyDescent="0.35">
      <c r="A7" s="30" t="s">
        <v>44</v>
      </c>
      <c r="B7" s="30" t="s">
        <v>45</v>
      </c>
    </row>
    <row r="8" spans="1:2" x14ac:dyDescent="0.35">
      <c r="A8" s="30" t="s">
        <v>46</v>
      </c>
      <c r="B8" s="30" t="s">
        <v>47</v>
      </c>
    </row>
    <row r="9" spans="1:2" x14ac:dyDescent="0.35">
      <c r="A9" s="30" t="s">
        <v>48</v>
      </c>
      <c r="B9" s="30" t="s">
        <v>49</v>
      </c>
    </row>
    <row r="11" spans="1:2" x14ac:dyDescent="0.35">
      <c r="A11" s="31" t="s">
        <v>50</v>
      </c>
    </row>
    <row r="12" spans="1:2" x14ac:dyDescent="0.35">
      <c r="A12" s="48" t="s">
        <v>51</v>
      </c>
      <c r="B12" s="48"/>
    </row>
    <row r="13" spans="1:2" x14ac:dyDescent="0.35">
      <c r="A13" s="48"/>
      <c r="B13" s="48"/>
    </row>
    <row r="14" spans="1:2" x14ac:dyDescent="0.35">
      <c r="A14" s="30" t="s">
        <v>52</v>
      </c>
    </row>
    <row r="16" spans="1:2" x14ac:dyDescent="0.35">
      <c r="A16" s="33" t="s">
        <v>53</v>
      </c>
      <c r="B16" s="33" t="s">
        <v>54</v>
      </c>
    </row>
    <row r="17" spans="1:2" ht="17.25" customHeight="1" x14ac:dyDescent="0.35">
      <c r="A17" s="34" t="s">
        <v>28</v>
      </c>
      <c r="B17" s="34" t="s">
        <v>55</v>
      </c>
    </row>
    <row r="18" spans="1:2" ht="29" x14ac:dyDescent="0.35">
      <c r="A18" s="34" t="s">
        <v>29</v>
      </c>
      <c r="B18" s="35" t="s">
        <v>56</v>
      </c>
    </row>
    <row r="19" spans="1:2" ht="43.5" x14ac:dyDescent="0.35">
      <c r="A19" s="34" t="s">
        <v>30</v>
      </c>
      <c r="B19" s="36" t="s">
        <v>57</v>
      </c>
    </row>
    <row r="20" spans="1:2" x14ac:dyDescent="0.35">
      <c r="A20" s="34" t="s">
        <v>31</v>
      </c>
      <c r="B20" s="34" t="s">
        <v>58</v>
      </c>
    </row>
    <row r="21" spans="1:2" ht="29" x14ac:dyDescent="0.35">
      <c r="A21" s="34" t="s">
        <v>32</v>
      </c>
      <c r="B21" s="35" t="s">
        <v>56</v>
      </c>
    </row>
    <row r="22" spans="1:2" ht="43.5" x14ac:dyDescent="0.35">
      <c r="A22" s="34" t="s">
        <v>33</v>
      </c>
      <c r="B22" s="36" t="s">
        <v>57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showGridLines="0" zoomScale="80" zoomScaleNormal="80" workbookViewId="0">
      <selection activeCell="J126" sqref="J126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.453125" style="2" customWidth="1"/>
    <col min="6" max="6" width="7.453125" style="2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70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2</v>
      </c>
      <c r="B6" s="5" t="s">
        <v>8</v>
      </c>
      <c r="C6" s="24" t="s">
        <v>26</v>
      </c>
      <c r="D6" s="24" t="s">
        <v>27</v>
      </c>
      <c r="E6" s="24" t="s">
        <v>64</v>
      </c>
      <c r="F6" s="24" t="s">
        <v>65</v>
      </c>
      <c r="G6" s="24" t="s">
        <v>68</v>
      </c>
      <c r="H6" s="24" t="s">
        <v>69</v>
      </c>
    </row>
    <row r="7" spans="1:8" x14ac:dyDescent="0.3">
      <c r="A7" s="51" t="s">
        <v>16</v>
      </c>
      <c r="B7" s="6" t="s">
        <v>3</v>
      </c>
      <c r="C7" s="7">
        <v>2122</v>
      </c>
      <c r="D7" s="7">
        <v>2079</v>
      </c>
      <c r="E7" s="7">
        <v>2238</v>
      </c>
      <c r="F7" s="7">
        <v>1886</v>
      </c>
      <c r="G7" s="7">
        <v>2836</v>
      </c>
      <c r="H7" s="7">
        <v>2209</v>
      </c>
    </row>
    <row r="8" spans="1:8" x14ac:dyDescent="0.3">
      <c r="A8" s="51" t="s">
        <v>9</v>
      </c>
      <c r="B8" s="6" t="s">
        <v>4</v>
      </c>
      <c r="C8" s="7">
        <v>426</v>
      </c>
      <c r="D8" s="7">
        <v>800</v>
      </c>
      <c r="E8" s="7">
        <v>489</v>
      </c>
      <c r="F8" s="7">
        <v>754</v>
      </c>
      <c r="G8" s="7">
        <v>403</v>
      </c>
      <c r="H8" s="7">
        <v>563</v>
      </c>
    </row>
    <row r="9" spans="1:8" x14ac:dyDescent="0.3">
      <c r="A9" s="51" t="s">
        <v>9</v>
      </c>
      <c r="B9" s="6" t="s">
        <v>5</v>
      </c>
      <c r="C9" s="7">
        <v>98</v>
      </c>
      <c r="D9" s="7">
        <v>124</v>
      </c>
      <c r="E9" s="7">
        <v>0</v>
      </c>
      <c r="F9" s="7">
        <v>2</v>
      </c>
      <c r="G9" s="7">
        <v>0</v>
      </c>
      <c r="H9" s="7">
        <v>0</v>
      </c>
    </row>
    <row r="10" spans="1:8" x14ac:dyDescent="0.3">
      <c r="A10" s="51" t="s">
        <v>9</v>
      </c>
      <c r="B10" s="6" t="s">
        <v>10</v>
      </c>
      <c r="C10" s="7">
        <v>50</v>
      </c>
      <c r="D10" s="7">
        <v>186</v>
      </c>
      <c r="E10" s="7">
        <v>1</v>
      </c>
      <c r="F10" s="7">
        <v>193</v>
      </c>
      <c r="G10" s="7">
        <v>0</v>
      </c>
      <c r="H10" s="7">
        <v>143</v>
      </c>
    </row>
    <row r="11" spans="1:8" x14ac:dyDescent="0.3">
      <c r="A11" s="51" t="s">
        <v>9</v>
      </c>
      <c r="B11" s="6" t="s">
        <v>6</v>
      </c>
      <c r="C11" s="7">
        <v>13</v>
      </c>
      <c r="D11" s="7">
        <v>20</v>
      </c>
      <c r="E11" s="7">
        <v>2</v>
      </c>
      <c r="F11" s="7">
        <v>17</v>
      </c>
      <c r="G11" s="7">
        <v>0</v>
      </c>
      <c r="H11" s="7">
        <v>11</v>
      </c>
    </row>
    <row r="12" spans="1:8" x14ac:dyDescent="0.3">
      <c r="A12" s="51"/>
      <c r="B12" s="28" t="s">
        <v>28</v>
      </c>
      <c r="C12" s="27">
        <v>41</v>
      </c>
      <c r="D12" s="27">
        <v>21</v>
      </c>
      <c r="E12" s="27">
        <v>182</v>
      </c>
      <c r="F12" s="27">
        <v>174</v>
      </c>
      <c r="G12" s="27">
        <v>205</v>
      </c>
      <c r="H12" s="27">
        <v>212</v>
      </c>
    </row>
    <row r="13" spans="1:8" x14ac:dyDescent="0.3">
      <c r="A13" s="51"/>
      <c r="B13" s="28" t="s">
        <v>29</v>
      </c>
      <c r="C13" s="27">
        <v>13</v>
      </c>
      <c r="D13" s="27">
        <v>10</v>
      </c>
      <c r="E13" s="27">
        <v>40</v>
      </c>
      <c r="F13" s="27">
        <v>36</v>
      </c>
      <c r="G13" s="27">
        <v>62</v>
      </c>
      <c r="H13" s="27">
        <v>60</v>
      </c>
    </row>
    <row r="14" spans="1:8" x14ac:dyDescent="0.3">
      <c r="A14" s="51"/>
      <c r="B14" s="28" t="s">
        <v>30</v>
      </c>
      <c r="C14" s="27">
        <v>4</v>
      </c>
      <c r="D14" s="27">
        <v>2</v>
      </c>
      <c r="E14" s="27">
        <v>16</v>
      </c>
      <c r="F14" s="27">
        <v>14</v>
      </c>
      <c r="G14" s="27">
        <v>17</v>
      </c>
      <c r="H14" s="27">
        <v>21</v>
      </c>
    </row>
    <row r="15" spans="1:8" x14ac:dyDescent="0.3">
      <c r="A15" s="51"/>
      <c r="B15" s="28" t="s">
        <v>31</v>
      </c>
      <c r="C15" s="27">
        <v>12</v>
      </c>
      <c r="D15" s="27">
        <v>0</v>
      </c>
      <c r="E15" s="27">
        <v>98</v>
      </c>
      <c r="F15" s="27">
        <v>2</v>
      </c>
      <c r="G15" s="27">
        <v>126</v>
      </c>
      <c r="H15" s="27">
        <v>27</v>
      </c>
    </row>
    <row r="16" spans="1:8" x14ac:dyDescent="0.3">
      <c r="A16" s="51"/>
      <c r="B16" s="28" t="s">
        <v>32</v>
      </c>
      <c r="C16" s="27">
        <v>7</v>
      </c>
      <c r="D16" s="27">
        <v>0</v>
      </c>
      <c r="E16" s="27">
        <v>27</v>
      </c>
      <c r="F16" s="27">
        <v>1</v>
      </c>
      <c r="G16" s="27">
        <v>44</v>
      </c>
      <c r="H16" s="27">
        <v>3</v>
      </c>
    </row>
    <row r="17" spans="1:8" x14ac:dyDescent="0.3">
      <c r="A17" s="51"/>
      <c r="B17" s="29" t="s">
        <v>33</v>
      </c>
      <c r="C17" s="27">
        <v>6</v>
      </c>
      <c r="D17" s="27">
        <v>1</v>
      </c>
      <c r="E17" s="27">
        <v>9</v>
      </c>
      <c r="F17" s="27">
        <v>7</v>
      </c>
      <c r="G17" s="27">
        <v>12</v>
      </c>
      <c r="H17" s="27">
        <v>6</v>
      </c>
    </row>
    <row r="18" spans="1:8" x14ac:dyDescent="0.3">
      <c r="A18" s="51"/>
      <c r="B18" s="8" t="s">
        <v>11</v>
      </c>
      <c r="C18" s="9">
        <f t="shared" ref="C18:H18" si="0">SUM(C7:C17)</f>
        <v>2792</v>
      </c>
      <c r="D18" s="9">
        <f t="shared" si="0"/>
        <v>3243</v>
      </c>
      <c r="E18" s="9">
        <f t="shared" si="0"/>
        <v>3102</v>
      </c>
      <c r="F18" s="9">
        <f t="shared" si="0"/>
        <v>3086</v>
      </c>
      <c r="G18" s="9">
        <f t="shared" si="0"/>
        <v>3705</v>
      </c>
      <c r="H18" s="9">
        <f t="shared" si="0"/>
        <v>3255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49">
        <f>D18/C18</f>
        <v>1.1615329512893984</v>
      </c>
      <c r="D20" s="50"/>
      <c r="E20" s="49">
        <f>F18/E18</f>
        <v>0.99484203739522892</v>
      </c>
      <c r="F20" s="50"/>
      <c r="G20" s="49">
        <f>H18/G18</f>
        <v>0.87854251012145745</v>
      </c>
      <c r="H20" s="50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1" t="s">
        <v>24</v>
      </c>
      <c r="B22" s="6" t="s">
        <v>3</v>
      </c>
      <c r="C22" s="7">
        <v>1810</v>
      </c>
      <c r="D22" s="7">
        <v>1749</v>
      </c>
      <c r="E22" s="7">
        <v>1742</v>
      </c>
      <c r="F22" s="7">
        <v>1578</v>
      </c>
      <c r="G22" s="7">
        <v>1932</v>
      </c>
      <c r="H22" s="7">
        <v>1890</v>
      </c>
    </row>
    <row r="23" spans="1:8" x14ac:dyDescent="0.3">
      <c r="A23" s="51" t="s">
        <v>13</v>
      </c>
      <c r="B23" s="6" t="s">
        <v>4</v>
      </c>
      <c r="C23" s="7">
        <v>314</v>
      </c>
      <c r="D23" s="7">
        <v>454</v>
      </c>
      <c r="E23" s="7">
        <v>353</v>
      </c>
      <c r="F23" s="7">
        <v>476</v>
      </c>
      <c r="G23" s="7">
        <v>361</v>
      </c>
      <c r="H23" s="7">
        <v>467</v>
      </c>
    </row>
    <row r="24" spans="1:8" x14ac:dyDescent="0.3">
      <c r="A24" s="51" t="s">
        <v>13</v>
      </c>
      <c r="B24" s="6" t="s">
        <v>5</v>
      </c>
      <c r="C24" s="6">
        <v>106</v>
      </c>
      <c r="D24" s="7">
        <v>167</v>
      </c>
      <c r="E24" s="6">
        <v>0</v>
      </c>
      <c r="F24" s="7">
        <v>10</v>
      </c>
      <c r="G24" s="6">
        <v>0</v>
      </c>
      <c r="H24" s="7">
        <v>2</v>
      </c>
    </row>
    <row r="25" spans="1:8" x14ac:dyDescent="0.3">
      <c r="A25" s="51" t="s">
        <v>13</v>
      </c>
      <c r="B25" s="6" t="s">
        <v>10</v>
      </c>
      <c r="C25" s="7">
        <v>84</v>
      </c>
      <c r="D25" s="7">
        <v>128</v>
      </c>
      <c r="E25" s="7">
        <v>0</v>
      </c>
      <c r="F25" s="7">
        <v>129</v>
      </c>
      <c r="G25" s="7">
        <v>1</v>
      </c>
      <c r="H25" s="7">
        <v>96</v>
      </c>
    </row>
    <row r="26" spans="1:8" x14ac:dyDescent="0.3">
      <c r="A26" s="51" t="s">
        <v>13</v>
      </c>
      <c r="B26" s="6" t="s">
        <v>6</v>
      </c>
      <c r="C26" s="7">
        <v>17</v>
      </c>
      <c r="D26" s="7">
        <v>66</v>
      </c>
      <c r="E26" s="7">
        <v>0</v>
      </c>
      <c r="F26" s="7">
        <v>37</v>
      </c>
      <c r="G26" s="7">
        <v>0</v>
      </c>
      <c r="H26" s="7">
        <v>39</v>
      </c>
    </row>
    <row r="27" spans="1:8" x14ac:dyDescent="0.3">
      <c r="A27" s="51"/>
      <c r="B27" s="28" t="s">
        <v>28</v>
      </c>
      <c r="C27" s="27">
        <v>33</v>
      </c>
      <c r="D27" s="27">
        <v>14</v>
      </c>
      <c r="E27" s="27">
        <v>94</v>
      </c>
      <c r="F27" s="27">
        <v>90</v>
      </c>
      <c r="G27" s="27">
        <v>129</v>
      </c>
      <c r="H27" s="27">
        <v>124</v>
      </c>
    </row>
    <row r="28" spans="1:8" x14ac:dyDescent="0.3">
      <c r="A28" s="51"/>
      <c r="B28" s="28" t="s">
        <v>29</v>
      </c>
      <c r="C28" s="27">
        <v>5</v>
      </c>
      <c r="D28" s="27">
        <v>4</v>
      </c>
      <c r="E28" s="27">
        <v>31</v>
      </c>
      <c r="F28" s="27">
        <v>22</v>
      </c>
      <c r="G28" s="27">
        <v>48</v>
      </c>
      <c r="H28" s="27">
        <v>49</v>
      </c>
    </row>
    <row r="29" spans="1:8" x14ac:dyDescent="0.3">
      <c r="A29" s="51"/>
      <c r="B29" s="28" t="s">
        <v>30</v>
      </c>
      <c r="C29" s="27">
        <v>5</v>
      </c>
      <c r="D29" s="27">
        <v>3</v>
      </c>
      <c r="E29" s="27">
        <v>14</v>
      </c>
      <c r="F29" s="27">
        <v>8</v>
      </c>
      <c r="G29" s="27">
        <v>17</v>
      </c>
      <c r="H29" s="27">
        <v>18</v>
      </c>
    </row>
    <row r="30" spans="1:8" x14ac:dyDescent="0.3">
      <c r="A30" s="51"/>
      <c r="B30" s="28" t="s">
        <v>31</v>
      </c>
      <c r="C30" s="27">
        <v>15</v>
      </c>
      <c r="D30" s="27">
        <v>1</v>
      </c>
      <c r="E30" s="27">
        <v>47</v>
      </c>
      <c r="F30" s="27">
        <v>1</v>
      </c>
      <c r="G30" s="27">
        <v>79</v>
      </c>
      <c r="H30" s="27">
        <v>9</v>
      </c>
    </row>
    <row r="31" spans="1:8" x14ac:dyDescent="0.3">
      <c r="A31" s="51"/>
      <c r="B31" s="28" t="s">
        <v>32</v>
      </c>
      <c r="C31" s="27">
        <v>5</v>
      </c>
      <c r="D31" s="27">
        <v>1</v>
      </c>
      <c r="E31" s="27">
        <v>18</v>
      </c>
      <c r="F31" s="27">
        <v>0</v>
      </c>
      <c r="G31" s="27">
        <v>46</v>
      </c>
      <c r="H31" s="27">
        <v>0</v>
      </c>
    </row>
    <row r="32" spans="1:8" x14ac:dyDescent="0.3">
      <c r="A32" s="51"/>
      <c r="B32" s="29" t="s">
        <v>33</v>
      </c>
      <c r="C32" s="27"/>
      <c r="D32" s="27"/>
      <c r="E32" s="27">
        <v>1</v>
      </c>
      <c r="F32" s="27">
        <v>1</v>
      </c>
      <c r="G32" s="27">
        <v>8</v>
      </c>
      <c r="H32" s="27">
        <v>2</v>
      </c>
    </row>
    <row r="33" spans="1:8" x14ac:dyDescent="0.3">
      <c r="A33" s="51"/>
      <c r="B33" s="8" t="s">
        <v>11</v>
      </c>
      <c r="C33" s="9">
        <f>SUM(C22:C31)</f>
        <v>2394</v>
      </c>
      <c r="D33" s="9">
        <f>SUM(D22:D31)</f>
        <v>2587</v>
      </c>
      <c r="E33" s="9">
        <f>SUM(E22:E32)</f>
        <v>2300</v>
      </c>
      <c r="F33" s="9">
        <f>SUM(F22:F32)</f>
        <v>2352</v>
      </c>
      <c r="G33" s="9">
        <f t="shared" ref="G33:H33" si="1">SUM(G22:G32)</f>
        <v>2621</v>
      </c>
      <c r="H33" s="9">
        <f t="shared" si="1"/>
        <v>2696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49">
        <f>D33/C33</f>
        <v>1.0806182121971595</v>
      </c>
      <c r="D35" s="50"/>
      <c r="E35" s="49">
        <f>F33/E33</f>
        <v>1.0226086956521738</v>
      </c>
      <c r="F35" s="50"/>
      <c r="G35" s="49">
        <f>H33/G33</f>
        <v>1.02861503243037</v>
      </c>
      <c r="H35" s="50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1" t="s">
        <v>23</v>
      </c>
      <c r="B37" s="6" t="s">
        <v>3</v>
      </c>
      <c r="C37" s="7">
        <v>913</v>
      </c>
      <c r="D37" s="7">
        <v>908</v>
      </c>
      <c r="E37" s="7">
        <v>818</v>
      </c>
      <c r="F37" s="7">
        <v>737</v>
      </c>
      <c r="G37" s="7">
        <v>916</v>
      </c>
      <c r="H37" s="7">
        <v>877</v>
      </c>
    </row>
    <row r="38" spans="1:8" x14ac:dyDescent="0.3">
      <c r="A38" s="51"/>
      <c r="B38" s="6" t="s">
        <v>4</v>
      </c>
      <c r="C38" s="7">
        <v>161</v>
      </c>
      <c r="D38" s="7">
        <v>491</v>
      </c>
      <c r="E38" s="7">
        <v>185</v>
      </c>
      <c r="F38" s="7">
        <v>376</v>
      </c>
      <c r="G38" s="7">
        <v>174</v>
      </c>
      <c r="H38" s="7">
        <v>279</v>
      </c>
    </row>
    <row r="39" spans="1:8" x14ac:dyDescent="0.3">
      <c r="A39" s="51"/>
      <c r="B39" s="6" t="s">
        <v>5</v>
      </c>
      <c r="C39" s="7">
        <v>48</v>
      </c>
      <c r="D39" s="7">
        <v>52</v>
      </c>
      <c r="E39" s="7">
        <v>0</v>
      </c>
      <c r="F39" s="7">
        <v>3</v>
      </c>
      <c r="G39" s="7">
        <v>0</v>
      </c>
      <c r="H39" s="7">
        <v>0</v>
      </c>
    </row>
    <row r="40" spans="1:8" x14ac:dyDescent="0.3">
      <c r="A40" s="51"/>
      <c r="B40" s="6" t="s">
        <v>10</v>
      </c>
      <c r="C40" s="7">
        <v>19</v>
      </c>
      <c r="D40" s="7">
        <v>116</v>
      </c>
      <c r="E40" s="7">
        <v>0</v>
      </c>
      <c r="F40" s="7">
        <v>93</v>
      </c>
      <c r="G40" s="7">
        <v>0</v>
      </c>
      <c r="H40" s="7">
        <v>58</v>
      </c>
    </row>
    <row r="41" spans="1:8" x14ac:dyDescent="0.3">
      <c r="A41" s="51"/>
      <c r="B41" s="6" t="s">
        <v>6</v>
      </c>
      <c r="C41" s="7">
        <v>14</v>
      </c>
      <c r="D41" s="7">
        <v>23</v>
      </c>
      <c r="E41" s="7">
        <v>0</v>
      </c>
      <c r="F41" s="7">
        <v>18</v>
      </c>
      <c r="G41" s="7">
        <v>0</v>
      </c>
      <c r="H41" s="7">
        <v>17</v>
      </c>
    </row>
    <row r="42" spans="1:8" x14ac:dyDescent="0.3">
      <c r="A42" s="51"/>
      <c r="B42" s="28" t="s">
        <v>28</v>
      </c>
      <c r="C42" s="27">
        <v>12</v>
      </c>
      <c r="D42" s="27">
        <v>5</v>
      </c>
      <c r="E42" s="27">
        <v>38</v>
      </c>
      <c r="F42" s="27">
        <v>37</v>
      </c>
      <c r="G42" s="27">
        <v>57</v>
      </c>
      <c r="H42" s="27">
        <v>54</v>
      </c>
    </row>
    <row r="43" spans="1:8" x14ac:dyDescent="0.3">
      <c r="A43" s="51"/>
      <c r="B43" s="28" t="s">
        <v>29</v>
      </c>
      <c r="C43" s="27">
        <v>6</v>
      </c>
      <c r="D43" s="27">
        <v>5</v>
      </c>
      <c r="E43" s="27">
        <v>25</v>
      </c>
      <c r="F43" s="27">
        <v>23</v>
      </c>
      <c r="G43" s="27">
        <v>27</v>
      </c>
      <c r="H43" s="27">
        <v>23</v>
      </c>
    </row>
    <row r="44" spans="1:8" x14ac:dyDescent="0.3">
      <c r="A44" s="51"/>
      <c r="B44" s="28" t="s">
        <v>30</v>
      </c>
      <c r="C44" s="27">
        <v>4</v>
      </c>
      <c r="D44" s="27">
        <v>0</v>
      </c>
      <c r="E44" s="27">
        <v>8</v>
      </c>
      <c r="F44" s="27">
        <v>5</v>
      </c>
      <c r="G44" s="27">
        <v>11</v>
      </c>
      <c r="H44" s="27">
        <v>12</v>
      </c>
    </row>
    <row r="45" spans="1:8" x14ac:dyDescent="0.3">
      <c r="A45" s="51"/>
      <c r="B45" s="28" t="s">
        <v>31</v>
      </c>
      <c r="C45" s="27">
        <v>3</v>
      </c>
      <c r="D45" s="27">
        <v>0</v>
      </c>
      <c r="E45" s="27">
        <v>21</v>
      </c>
      <c r="F45" s="27">
        <v>3</v>
      </c>
      <c r="G45" s="27">
        <v>34</v>
      </c>
      <c r="H45" s="27">
        <v>7</v>
      </c>
    </row>
    <row r="46" spans="1:8" x14ac:dyDescent="0.3">
      <c r="A46" s="51"/>
      <c r="B46" s="28" t="s">
        <v>32</v>
      </c>
      <c r="C46" s="27">
        <v>5</v>
      </c>
      <c r="D46" s="27">
        <v>0</v>
      </c>
      <c r="E46" s="27">
        <v>28</v>
      </c>
      <c r="F46" s="27">
        <v>0</v>
      </c>
      <c r="G46" s="27">
        <v>24</v>
      </c>
      <c r="H46" s="27">
        <v>0</v>
      </c>
    </row>
    <row r="47" spans="1:8" x14ac:dyDescent="0.3">
      <c r="A47" s="51"/>
      <c r="B47" s="29" t="s">
        <v>33</v>
      </c>
      <c r="C47" s="27"/>
      <c r="D47" s="27"/>
      <c r="E47" s="27">
        <v>1</v>
      </c>
      <c r="F47" s="27">
        <v>1</v>
      </c>
      <c r="G47" s="27">
        <v>13</v>
      </c>
      <c r="H47" s="27">
        <v>8</v>
      </c>
    </row>
    <row r="48" spans="1:8" x14ac:dyDescent="0.3">
      <c r="A48" s="51"/>
      <c r="B48" s="8" t="s">
        <v>11</v>
      </c>
      <c r="C48" s="9">
        <f>SUM(C37:C46)</f>
        <v>1185</v>
      </c>
      <c r="D48" s="9">
        <f>SUM(D37:D46)</f>
        <v>1600</v>
      </c>
      <c r="E48" s="9">
        <f>SUM(E37:E47)</f>
        <v>1124</v>
      </c>
      <c r="F48" s="9">
        <f>SUM(F37:F47)</f>
        <v>1296</v>
      </c>
      <c r="G48" s="9">
        <f>SUM(G37:G47)</f>
        <v>1256</v>
      </c>
      <c r="H48" s="9">
        <f>SUM(H37:H47)</f>
        <v>1335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12</v>
      </c>
      <c r="C50" s="49">
        <f>D48/C48</f>
        <v>1.350210970464135</v>
      </c>
      <c r="D50" s="50"/>
      <c r="E50" s="49">
        <f>F48/E48</f>
        <v>1.1530249110320285</v>
      </c>
      <c r="F50" s="50"/>
      <c r="G50" s="49">
        <f>H48/G48</f>
        <v>1.0628980891719746</v>
      </c>
      <c r="H50" s="50"/>
    </row>
    <row r="51" spans="1:8" x14ac:dyDescent="0.3">
      <c r="C51" s="12"/>
      <c r="D51" s="12"/>
      <c r="E51" s="12"/>
      <c r="F51" s="12"/>
      <c r="G51" s="12"/>
      <c r="H51" s="12"/>
    </row>
    <row r="52" spans="1:8" x14ac:dyDescent="0.3">
      <c r="A52" s="51" t="s">
        <v>22</v>
      </c>
      <c r="B52" s="6" t="s">
        <v>3</v>
      </c>
      <c r="C52" s="7">
        <v>1165</v>
      </c>
      <c r="D52" s="7">
        <v>1162</v>
      </c>
      <c r="E52" s="7">
        <v>1156</v>
      </c>
      <c r="F52" s="7">
        <v>1048</v>
      </c>
      <c r="G52" s="7">
        <v>1431</v>
      </c>
      <c r="H52" s="7">
        <v>1470</v>
      </c>
    </row>
    <row r="53" spans="1:8" x14ac:dyDescent="0.3">
      <c r="A53" s="51" t="s">
        <v>14</v>
      </c>
      <c r="B53" s="6" t="s">
        <v>4</v>
      </c>
      <c r="C53" s="7">
        <v>228</v>
      </c>
      <c r="D53" s="7">
        <v>390</v>
      </c>
      <c r="E53" s="7">
        <v>261</v>
      </c>
      <c r="F53" s="7">
        <v>413</v>
      </c>
      <c r="G53" s="7">
        <v>242</v>
      </c>
      <c r="H53" s="7">
        <v>303</v>
      </c>
    </row>
    <row r="54" spans="1:8" x14ac:dyDescent="0.3">
      <c r="A54" s="51" t="s">
        <v>14</v>
      </c>
      <c r="B54" s="6" t="s">
        <v>5</v>
      </c>
      <c r="C54" s="7">
        <v>47</v>
      </c>
      <c r="D54" s="7">
        <v>59</v>
      </c>
      <c r="E54" s="7">
        <v>9</v>
      </c>
      <c r="F54" s="7">
        <v>14</v>
      </c>
      <c r="G54" s="7">
        <v>1</v>
      </c>
      <c r="H54" s="7">
        <v>1</v>
      </c>
    </row>
    <row r="55" spans="1:8" x14ac:dyDescent="0.3">
      <c r="A55" s="51" t="s">
        <v>14</v>
      </c>
      <c r="B55" s="6" t="s">
        <v>10</v>
      </c>
      <c r="C55" s="7">
        <v>23</v>
      </c>
      <c r="D55" s="7">
        <v>57</v>
      </c>
      <c r="E55" s="7">
        <v>1</v>
      </c>
      <c r="F55" s="7">
        <v>74</v>
      </c>
      <c r="G55" s="7">
        <v>0</v>
      </c>
      <c r="H55" s="7">
        <v>64</v>
      </c>
    </row>
    <row r="56" spans="1:8" x14ac:dyDescent="0.3">
      <c r="A56" s="51" t="s">
        <v>14</v>
      </c>
      <c r="B56" s="6" t="s">
        <v>6</v>
      </c>
      <c r="C56" s="7">
        <v>12</v>
      </c>
      <c r="D56" s="7">
        <v>17</v>
      </c>
      <c r="E56" s="7">
        <v>0</v>
      </c>
      <c r="F56" s="7">
        <v>9</v>
      </c>
      <c r="G56" s="7">
        <v>0</v>
      </c>
      <c r="H56" s="7">
        <v>5</v>
      </c>
    </row>
    <row r="57" spans="1:8" x14ac:dyDescent="0.3">
      <c r="A57" s="51"/>
      <c r="B57" s="28" t="s">
        <v>28</v>
      </c>
      <c r="C57" s="27">
        <v>26</v>
      </c>
      <c r="D57" s="27">
        <v>8</v>
      </c>
      <c r="E57" s="27">
        <v>57</v>
      </c>
      <c r="F57" s="27">
        <v>62</v>
      </c>
      <c r="G57" s="27">
        <v>87</v>
      </c>
      <c r="H57" s="27">
        <v>76</v>
      </c>
    </row>
    <row r="58" spans="1:8" x14ac:dyDescent="0.3">
      <c r="A58" s="51"/>
      <c r="B58" s="28" t="s">
        <v>29</v>
      </c>
      <c r="C58" s="27">
        <v>4</v>
      </c>
      <c r="D58" s="27">
        <v>2</v>
      </c>
      <c r="E58" s="27">
        <v>26</v>
      </c>
      <c r="F58" s="27">
        <v>18</v>
      </c>
      <c r="G58" s="27">
        <v>32</v>
      </c>
      <c r="H58" s="27">
        <v>29</v>
      </c>
    </row>
    <row r="59" spans="1:8" x14ac:dyDescent="0.3">
      <c r="A59" s="51"/>
      <c r="B59" s="28" t="s">
        <v>30</v>
      </c>
      <c r="C59" s="27">
        <v>2</v>
      </c>
      <c r="D59" s="27">
        <v>1</v>
      </c>
      <c r="E59" s="27">
        <v>2</v>
      </c>
      <c r="F59" s="27">
        <v>2</v>
      </c>
      <c r="G59" s="27">
        <v>3</v>
      </c>
      <c r="H59" s="27">
        <v>2</v>
      </c>
    </row>
    <row r="60" spans="1:8" x14ac:dyDescent="0.3">
      <c r="A60" s="51"/>
      <c r="B60" s="28" t="s">
        <v>31</v>
      </c>
      <c r="C60" s="27">
        <v>6</v>
      </c>
      <c r="D60" s="27">
        <v>0</v>
      </c>
      <c r="E60" s="27">
        <v>39</v>
      </c>
      <c r="F60" s="27">
        <v>0</v>
      </c>
      <c r="G60" s="27">
        <v>54</v>
      </c>
      <c r="H60" s="27">
        <v>4</v>
      </c>
    </row>
    <row r="61" spans="1:8" x14ac:dyDescent="0.3">
      <c r="A61" s="51"/>
      <c r="B61" s="28" t="s">
        <v>32</v>
      </c>
      <c r="C61" s="27">
        <v>3</v>
      </c>
      <c r="D61" s="27">
        <v>0</v>
      </c>
      <c r="E61" s="27">
        <v>23</v>
      </c>
      <c r="F61" s="27">
        <v>0</v>
      </c>
      <c r="G61" s="27">
        <v>30</v>
      </c>
      <c r="H61" s="27">
        <v>0</v>
      </c>
    </row>
    <row r="62" spans="1:8" x14ac:dyDescent="0.3">
      <c r="A62" s="51"/>
      <c r="B62" s="29" t="s">
        <v>33</v>
      </c>
      <c r="C62" s="27">
        <v>2</v>
      </c>
      <c r="D62" s="27">
        <v>0</v>
      </c>
      <c r="E62" s="27">
        <v>6</v>
      </c>
      <c r="F62" s="27">
        <v>0</v>
      </c>
      <c r="G62" s="27">
        <v>2</v>
      </c>
      <c r="H62" s="27">
        <v>1</v>
      </c>
    </row>
    <row r="63" spans="1:8" x14ac:dyDescent="0.3">
      <c r="A63" s="51"/>
      <c r="B63" s="8" t="s">
        <v>11</v>
      </c>
      <c r="C63" s="9">
        <f t="shared" ref="C63:H63" si="2">SUM(C52:C62)</f>
        <v>1518</v>
      </c>
      <c r="D63" s="9">
        <f t="shared" si="2"/>
        <v>1696</v>
      </c>
      <c r="E63" s="9">
        <f t="shared" si="2"/>
        <v>1580</v>
      </c>
      <c r="F63" s="9">
        <f t="shared" si="2"/>
        <v>1640</v>
      </c>
      <c r="G63" s="9">
        <f t="shared" si="2"/>
        <v>1882</v>
      </c>
      <c r="H63" s="9">
        <f t="shared" si="2"/>
        <v>1955</v>
      </c>
    </row>
    <row r="64" spans="1:8" ht="7.15" customHeight="1" x14ac:dyDescent="0.3">
      <c r="A64" s="10"/>
      <c r="B64" s="11"/>
      <c r="C64" s="12"/>
      <c r="D64" s="12"/>
      <c r="E64" s="12"/>
      <c r="F64" s="12"/>
      <c r="G64" s="12"/>
      <c r="H64" s="12"/>
    </row>
    <row r="65" spans="1:8" x14ac:dyDescent="0.3">
      <c r="A65" s="10"/>
      <c r="B65" s="13" t="s">
        <v>12</v>
      </c>
      <c r="C65" s="49">
        <f>D63/C63</f>
        <v>1.1172595520421607</v>
      </c>
      <c r="D65" s="50"/>
      <c r="E65" s="49">
        <f>F63/E63</f>
        <v>1.0379746835443038</v>
      </c>
      <c r="F65" s="50"/>
      <c r="G65" s="49">
        <f>H63/G63</f>
        <v>1.038788522848034</v>
      </c>
      <c r="H65" s="50"/>
    </row>
    <row r="66" spans="1:8" x14ac:dyDescent="0.3">
      <c r="C66" s="12"/>
      <c r="D66" s="12"/>
      <c r="E66" s="12"/>
      <c r="F66" s="12"/>
      <c r="G66" s="12"/>
      <c r="H66" s="12"/>
    </row>
    <row r="67" spans="1:8" x14ac:dyDescent="0.3">
      <c r="A67" s="51" t="s">
        <v>21</v>
      </c>
      <c r="B67" s="6" t="s">
        <v>3</v>
      </c>
      <c r="C67" s="7">
        <v>8840</v>
      </c>
      <c r="D67" s="7">
        <v>8355</v>
      </c>
      <c r="E67" s="7">
        <v>9664</v>
      </c>
      <c r="F67" s="7">
        <v>9385</v>
      </c>
      <c r="G67" s="7">
        <v>10301</v>
      </c>
      <c r="H67" s="7">
        <v>9091</v>
      </c>
    </row>
    <row r="68" spans="1:8" x14ac:dyDescent="0.3">
      <c r="A68" s="51"/>
      <c r="B68" s="6" t="s">
        <v>4</v>
      </c>
      <c r="C68" s="7">
        <v>1309</v>
      </c>
      <c r="D68" s="7">
        <v>2629</v>
      </c>
      <c r="E68" s="7">
        <v>1433</v>
      </c>
      <c r="F68" s="7">
        <v>2907</v>
      </c>
      <c r="G68" s="7">
        <v>1293</v>
      </c>
      <c r="H68" s="7">
        <v>2431</v>
      </c>
    </row>
    <row r="69" spans="1:8" x14ac:dyDescent="0.3">
      <c r="A69" s="51"/>
      <c r="B69" s="6" t="s">
        <v>5</v>
      </c>
      <c r="C69" s="7">
        <v>802</v>
      </c>
      <c r="D69" s="7">
        <v>985</v>
      </c>
      <c r="E69" s="7">
        <v>3</v>
      </c>
      <c r="F69" s="7">
        <v>46</v>
      </c>
      <c r="G69" s="7">
        <v>1</v>
      </c>
      <c r="H69" s="7">
        <v>3</v>
      </c>
    </row>
    <row r="70" spans="1:8" x14ac:dyDescent="0.3">
      <c r="A70" s="51"/>
      <c r="B70" s="6" t="s">
        <v>10</v>
      </c>
      <c r="C70" s="7">
        <v>458</v>
      </c>
      <c r="D70" s="7">
        <v>1286</v>
      </c>
      <c r="E70" s="7">
        <v>12</v>
      </c>
      <c r="F70" s="7">
        <v>1274</v>
      </c>
      <c r="G70" s="7">
        <v>0</v>
      </c>
      <c r="H70" s="7">
        <v>902</v>
      </c>
    </row>
    <row r="71" spans="1:8" x14ac:dyDescent="0.3">
      <c r="A71" s="51"/>
      <c r="B71" s="6" t="s">
        <v>6</v>
      </c>
      <c r="C71" s="7">
        <v>72</v>
      </c>
      <c r="D71" s="7">
        <v>237</v>
      </c>
      <c r="E71" s="7">
        <v>7</v>
      </c>
      <c r="F71" s="7">
        <v>95</v>
      </c>
      <c r="G71" s="7">
        <v>1</v>
      </c>
      <c r="H71" s="7">
        <v>106</v>
      </c>
    </row>
    <row r="72" spans="1:8" x14ac:dyDescent="0.3">
      <c r="A72" s="51"/>
      <c r="B72" s="28" t="s">
        <v>28</v>
      </c>
      <c r="C72" s="27">
        <v>374</v>
      </c>
      <c r="D72" s="27">
        <v>205</v>
      </c>
      <c r="E72" s="27">
        <v>1140</v>
      </c>
      <c r="F72" s="27">
        <v>1102</v>
      </c>
      <c r="G72" s="27">
        <v>1405</v>
      </c>
      <c r="H72" s="27">
        <v>1369</v>
      </c>
    </row>
    <row r="73" spans="1:8" x14ac:dyDescent="0.3">
      <c r="A73" s="51"/>
      <c r="B73" s="28" t="s">
        <v>29</v>
      </c>
      <c r="C73" s="27">
        <v>52</v>
      </c>
      <c r="D73" s="27">
        <v>40</v>
      </c>
      <c r="E73" s="27">
        <v>151</v>
      </c>
      <c r="F73" s="27">
        <v>141</v>
      </c>
      <c r="G73" s="27">
        <v>190</v>
      </c>
      <c r="H73" s="27">
        <v>178</v>
      </c>
    </row>
    <row r="74" spans="1:8" x14ac:dyDescent="0.3">
      <c r="A74" s="51"/>
      <c r="B74" s="28" t="s">
        <v>30</v>
      </c>
      <c r="C74" s="27">
        <v>33</v>
      </c>
      <c r="D74" s="27">
        <v>8</v>
      </c>
      <c r="E74" s="27">
        <v>114</v>
      </c>
      <c r="F74" s="27">
        <v>87</v>
      </c>
      <c r="G74" s="27">
        <v>143</v>
      </c>
      <c r="H74" s="27">
        <v>128</v>
      </c>
    </row>
    <row r="75" spans="1:8" x14ac:dyDescent="0.3">
      <c r="A75" s="51"/>
      <c r="B75" s="28" t="s">
        <v>31</v>
      </c>
      <c r="C75" s="27">
        <v>104</v>
      </c>
      <c r="D75" s="27">
        <v>0</v>
      </c>
      <c r="E75" s="27">
        <v>618</v>
      </c>
      <c r="F75" s="27">
        <v>14</v>
      </c>
      <c r="G75" s="27">
        <v>794</v>
      </c>
      <c r="H75" s="27">
        <v>204</v>
      </c>
    </row>
    <row r="76" spans="1:8" x14ac:dyDescent="0.3">
      <c r="A76" s="51"/>
      <c r="B76" s="28" t="s">
        <v>32</v>
      </c>
      <c r="C76" s="27">
        <v>34</v>
      </c>
      <c r="D76" s="27">
        <v>0</v>
      </c>
      <c r="E76" s="27">
        <v>149</v>
      </c>
      <c r="F76" s="27">
        <v>0</v>
      </c>
      <c r="G76" s="27">
        <v>153</v>
      </c>
      <c r="H76" s="27">
        <v>0</v>
      </c>
    </row>
    <row r="77" spans="1:8" x14ac:dyDescent="0.3">
      <c r="A77" s="51"/>
      <c r="B77" s="29" t="s">
        <v>33</v>
      </c>
      <c r="C77" s="27">
        <v>11</v>
      </c>
      <c r="D77" s="27">
        <v>5</v>
      </c>
      <c r="E77" s="27">
        <v>55</v>
      </c>
      <c r="F77" s="27">
        <v>16</v>
      </c>
      <c r="G77" s="27">
        <v>81</v>
      </c>
      <c r="H77" s="27">
        <v>18</v>
      </c>
    </row>
    <row r="78" spans="1:8" x14ac:dyDescent="0.3">
      <c r="A78" s="51"/>
      <c r="B78" s="8" t="s">
        <v>11</v>
      </c>
      <c r="C78" s="9">
        <f t="shared" ref="C78:H78" si="3">SUM(C67:C77)</f>
        <v>12089</v>
      </c>
      <c r="D78" s="9">
        <f t="shared" si="3"/>
        <v>13750</v>
      </c>
      <c r="E78" s="9">
        <f t="shared" si="3"/>
        <v>13346</v>
      </c>
      <c r="F78" s="9">
        <f t="shared" si="3"/>
        <v>15067</v>
      </c>
      <c r="G78" s="9">
        <f t="shared" si="3"/>
        <v>14362</v>
      </c>
      <c r="H78" s="9">
        <f t="shared" si="3"/>
        <v>14430</v>
      </c>
    </row>
    <row r="79" spans="1:8" ht="7.15" customHeight="1" x14ac:dyDescent="0.3">
      <c r="A79" s="10"/>
      <c r="B79" s="11"/>
      <c r="C79" s="12"/>
      <c r="D79" s="12"/>
      <c r="E79" s="12"/>
      <c r="F79" s="12"/>
      <c r="G79" s="12"/>
      <c r="H79" s="12"/>
    </row>
    <row r="80" spans="1:8" x14ac:dyDescent="0.3">
      <c r="A80" s="10"/>
      <c r="B80" s="13" t="s">
        <v>12</v>
      </c>
      <c r="C80" s="49">
        <f>D78/C78</f>
        <v>1.1373976342129208</v>
      </c>
      <c r="D80" s="50"/>
      <c r="E80" s="49">
        <f>F78/E78</f>
        <v>1.1289524951296268</v>
      </c>
      <c r="F80" s="50"/>
      <c r="G80" s="49">
        <f>H78/G78</f>
        <v>1.004734716613285</v>
      </c>
      <c r="H80" s="50"/>
    </row>
    <row r="81" spans="1:8" x14ac:dyDescent="0.3">
      <c r="C81" s="12"/>
      <c r="D81" s="12"/>
      <c r="E81" s="12"/>
      <c r="F81" s="12"/>
      <c r="G81" s="12"/>
      <c r="H81" s="12"/>
    </row>
    <row r="82" spans="1:8" x14ac:dyDescent="0.3">
      <c r="A82" s="51" t="s">
        <v>20</v>
      </c>
      <c r="B82" s="6" t="s">
        <v>3</v>
      </c>
      <c r="C82" s="7">
        <v>3481</v>
      </c>
      <c r="D82" s="7">
        <v>3151</v>
      </c>
      <c r="E82" s="7">
        <v>3416</v>
      </c>
      <c r="F82" s="7">
        <v>3088</v>
      </c>
      <c r="G82" s="7">
        <v>3879</v>
      </c>
      <c r="H82" s="7">
        <v>3522</v>
      </c>
    </row>
    <row r="83" spans="1:8" x14ac:dyDescent="0.3">
      <c r="A83" s="51"/>
      <c r="B83" s="6" t="s">
        <v>4</v>
      </c>
      <c r="C83" s="7">
        <v>702</v>
      </c>
      <c r="D83" s="7">
        <v>1159</v>
      </c>
      <c r="E83" s="7">
        <v>797</v>
      </c>
      <c r="F83" s="7">
        <v>1192</v>
      </c>
      <c r="G83" s="7">
        <v>644</v>
      </c>
      <c r="H83" s="7">
        <v>1001</v>
      </c>
    </row>
    <row r="84" spans="1:8" x14ac:dyDescent="0.3">
      <c r="A84" s="51"/>
      <c r="B84" s="6" t="s">
        <v>5</v>
      </c>
      <c r="C84" s="7">
        <v>179</v>
      </c>
      <c r="D84" s="7">
        <v>246</v>
      </c>
      <c r="E84" s="7">
        <v>1</v>
      </c>
      <c r="F84" s="7">
        <v>12</v>
      </c>
      <c r="G84" s="7">
        <v>0</v>
      </c>
      <c r="H84" s="7">
        <v>0</v>
      </c>
    </row>
    <row r="85" spans="1:8" x14ac:dyDescent="0.3">
      <c r="A85" s="51"/>
      <c r="B85" s="6" t="s">
        <v>10</v>
      </c>
      <c r="C85" s="7">
        <v>113</v>
      </c>
      <c r="D85" s="7">
        <v>296</v>
      </c>
      <c r="E85" s="7">
        <v>3</v>
      </c>
      <c r="F85" s="7">
        <v>298</v>
      </c>
      <c r="G85" s="7">
        <v>0</v>
      </c>
      <c r="H85" s="7">
        <v>263</v>
      </c>
    </row>
    <row r="86" spans="1:8" x14ac:dyDescent="0.3">
      <c r="A86" s="51"/>
      <c r="B86" s="6" t="s">
        <v>6</v>
      </c>
      <c r="C86" s="7">
        <v>16</v>
      </c>
      <c r="D86" s="7">
        <v>43</v>
      </c>
      <c r="E86" s="7">
        <v>0</v>
      </c>
      <c r="F86" s="7">
        <v>28</v>
      </c>
      <c r="G86" s="7">
        <v>0</v>
      </c>
      <c r="H86" s="7">
        <v>18</v>
      </c>
    </row>
    <row r="87" spans="1:8" x14ac:dyDescent="0.3">
      <c r="A87" s="51"/>
      <c r="B87" s="28" t="s">
        <v>28</v>
      </c>
      <c r="C87" s="27">
        <v>71</v>
      </c>
      <c r="D87" s="27">
        <v>39</v>
      </c>
      <c r="E87" s="27">
        <v>248</v>
      </c>
      <c r="F87" s="27">
        <v>242</v>
      </c>
      <c r="G87" s="27">
        <v>270</v>
      </c>
      <c r="H87" s="27">
        <v>265</v>
      </c>
    </row>
    <row r="88" spans="1:8" x14ac:dyDescent="0.3">
      <c r="A88" s="51"/>
      <c r="B88" s="28" t="s">
        <v>29</v>
      </c>
      <c r="C88" s="27">
        <v>25</v>
      </c>
      <c r="D88" s="27">
        <v>4</v>
      </c>
      <c r="E88" s="27">
        <v>62</v>
      </c>
      <c r="F88" s="27">
        <v>62</v>
      </c>
      <c r="G88" s="27">
        <v>97</v>
      </c>
      <c r="H88" s="27">
        <v>87</v>
      </c>
    </row>
    <row r="89" spans="1:8" x14ac:dyDescent="0.3">
      <c r="A89" s="51"/>
      <c r="B89" s="28" t="s">
        <v>30</v>
      </c>
      <c r="C89" s="27">
        <v>6</v>
      </c>
      <c r="D89" s="27">
        <v>2</v>
      </c>
      <c r="E89" s="27">
        <v>21</v>
      </c>
      <c r="F89" s="27">
        <v>18</v>
      </c>
      <c r="G89" s="27">
        <v>26</v>
      </c>
      <c r="H89" s="27">
        <v>16</v>
      </c>
    </row>
    <row r="90" spans="1:8" x14ac:dyDescent="0.3">
      <c r="A90" s="51"/>
      <c r="B90" s="28" t="s">
        <v>31</v>
      </c>
      <c r="C90" s="27">
        <v>23</v>
      </c>
      <c r="D90" s="27">
        <v>0</v>
      </c>
      <c r="E90" s="27">
        <v>131</v>
      </c>
      <c r="F90" s="27">
        <v>2</v>
      </c>
      <c r="G90" s="27">
        <v>174</v>
      </c>
      <c r="H90" s="27">
        <v>19</v>
      </c>
    </row>
    <row r="91" spans="1:8" x14ac:dyDescent="0.3">
      <c r="A91" s="51"/>
      <c r="B91" s="28" t="s">
        <v>32</v>
      </c>
      <c r="C91" s="27">
        <v>2</v>
      </c>
      <c r="D91" s="27">
        <v>0</v>
      </c>
      <c r="E91" s="27">
        <v>53</v>
      </c>
      <c r="F91" s="27">
        <v>0</v>
      </c>
      <c r="G91" s="27">
        <v>70</v>
      </c>
      <c r="H91" s="27">
        <v>0</v>
      </c>
    </row>
    <row r="92" spans="1:8" x14ac:dyDescent="0.3">
      <c r="A92" s="51"/>
      <c r="B92" s="29" t="s">
        <v>33</v>
      </c>
      <c r="C92" s="27">
        <v>3</v>
      </c>
      <c r="D92" s="27">
        <v>0</v>
      </c>
      <c r="E92" s="27">
        <v>4</v>
      </c>
      <c r="F92" s="27">
        <v>1</v>
      </c>
      <c r="G92" s="27">
        <v>7</v>
      </c>
      <c r="H92" s="27">
        <v>3</v>
      </c>
    </row>
    <row r="93" spans="1:8" x14ac:dyDescent="0.3">
      <c r="A93" s="51"/>
      <c r="B93" s="8" t="s">
        <v>11</v>
      </c>
      <c r="C93" s="9">
        <f t="shared" ref="C93:H93" si="4">SUM(C82:C92)</f>
        <v>4621</v>
      </c>
      <c r="D93" s="9">
        <f t="shared" si="4"/>
        <v>4940</v>
      </c>
      <c r="E93" s="9">
        <f t="shared" si="4"/>
        <v>4736</v>
      </c>
      <c r="F93" s="9">
        <f t="shared" si="4"/>
        <v>4943</v>
      </c>
      <c r="G93" s="9">
        <f t="shared" si="4"/>
        <v>5167</v>
      </c>
      <c r="H93" s="9">
        <f t="shared" si="4"/>
        <v>5194</v>
      </c>
    </row>
    <row r="94" spans="1:8" ht="7.15" customHeight="1" x14ac:dyDescent="0.3">
      <c r="A94" s="10"/>
      <c r="B94" s="11"/>
      <c r="C94" s="12"/>
      <c r="D94" s="12"/>
      <c r="E94" s="12"/>
      <c r="F94" s="12"/>
      <c r="G94" s="12"/>
      <c r="H94" s="12"/>
    </row>
    <row r="95" spans="1:8" x14ac:dyDescent="0.3">
      <c r="A95" s="10"/>
      <c r="B95" s="13" t="s">
        <v>12</v>
      </c>
      <c r="C95" s="49">
        <f>D93/C93</f>
        <v>1.0690326769097598</v>
      </c>
      <c r="D95" s="50"/>
      <c r="E95" s="49">
        <f>F93/E93</f>
        <v>1.0437077702702702</v>
      </c>
      <c r="F95" s="50"/>
      <c r="G95" s="49">
        <f>H93/G93</f>
        <v>1.0052254693245597</v>
      </c>
      <c r="H95" s="50"/>
    </row>
    <row r="97" spans="1:8" x14ac:dyDescent="0.3">
      <c r="A97" s="51" t="s">
        <v>19</v>
      </c>
      <c r="B97" s="6" t="s">
        <v>3</v>
      </c>
      <c r="C97" s="7">
        <v>2860</v>
      </c>
      <c r="D97" s="7">
        <v>2889</v>
      </c>
      <c r="E97" s="7">
        <v>2732</v>
      </c>
      <c r="F97" s="7">
        <v>2545</v>
      </c>
      <c r="G97" s="7">
        <v>3078</v>
      </c>
      <c r="H97" s="7">
        <v>2581</v>
      </c>
    </row>
    <row r="98" spans="1:8" x14ac:dyDescent="0.3">
      <c r="A98" s="51"/>
      <c r="B98" s="6" t="s">
        <v>4</v>
      </c>
      <c r="C98" s="7">
        <v>499</v>
      </c>
      <c r="D98" s="7">
        <v>863</v>
      </c>
      <c r="E98" s="7">
        <v>501</v>
      </c>
      <c r="F98" s="7">
        <v>914</v>
      </c>
      <c r="G98" s="7">
        <v>509</v>
      </c>
      <c r="H98" s="7">
        <v>696</v>
      </c>
    </row>
    <row r="99" spans="1:8" x14ac:dyDescent="0.3">
      <c r="A99" s="51"/>
      <c r="B99" s="6" t="s">
        <v>5</v>
      </c>
      <c r="C99" s="7">
        <v>102</v>
      </c>
      <c r="D99" s="7">
        <v>122</v>
      </c>
      <c r="E99" s="7">
        <v>0</v>
      </c>
      <c r="F99" s="7">
        <v>3</v>
      </c>
      <c r="G99" s="7">
        <v>0</v>
      </c>
      <c r="H99" s="7">
        <v>0</v>
      </c>
    </row>
    <row r="100" spans="1:8" x14ac:dyDescent="0.3">
      <c r="A100" s="51"/>
      <c r="B100" s="6" t="s">
        <v>10</v>
      </c>
      <c r="C100" s="7">
        <v>64</v>
      </c>
      <c r="D100" s="7">
        <v>142</v>
      </c>
      <c r="E100" s="7">
        <v>1</v>
      </c>
      <c r="F100" s="7">
        <v>121</v>
      </c>
      <c r="G100" s="7">
        <v>0</v>
      </c>
      <c r="H100" s="7">
        <v>104</v>
      </c>
    </row>
    <row r="101" spans="1:8" x14ac:dyDescent="0.3">
      <c r="A101" s="51"/>
      <c r="B101" s="6" t="s">
        <v>6</v>
      </c>
      <c r="C101" s="7">
        <v>10</v>
      </c>
      <c r="D101" s="7">
        <v>18</v>
      </c>
      <c r="E101" s="7">
        <v>0</v>
      </c>
      <c r="F101" s="7">
        <v>9</v>
      </c>
      <c r="G101" s="7">
        <v>0</v>
      </c>
      <c r="H101" s="7">
        <v>10</v>
      </c>
    </row>
    <row r="102" spans="1:8" x14ac:dyDescent="0.3">
      <c r="A102" s="51"/>
      <c r="B102" s="28" t="s">
        <v>28</v>
      </c>
      <c r="C102" s="27">
        <v>44</v>
      </c>
      <c r="D102" s="27">
        <v>29</v>
      </c>
      <c r="E102" s="27">
        <v>120</v>
      </c>
      <c r="F102" s="27">
        <v>110</v>
      </c>
      <c r="G102" s="27">
        <v>149</v>
      </c>
      <c r="H102" s="27">
        <v>151</v>
      </c>
    </row>
    <row r="103" spans="1:8" x14ac:dyDescent="0.3">
      <c r="A103" s="51"/>
      <c r="B103" s="28" t="s">
        <v>29</v>
      </c>
      <c r="C103" s="27">
        <v>20</v>
      </c>
      <c r="D103" s="27">
        <v>11</v>
      </c>
      <c r="E103" s="27">
        <v>100</v>
      </c>
      <c r="F103" s="27">
        <v>97</v>
      </c>
      <c r="G103" s="27">
        <v>141</v>
      </c>
      <c r="H103" s="27">
        <v>129</v>
      </c>
    </row>
    <row r="104" spans="1:8" x14ac:dyDescent="0.3">
      <c r="A104" s="51"/>
      <c r="B104" s="28" t="s">
        <v>30</v>
      </c>
      <c r="C104" s="27">
        <v>2</v>
      </c>
      <c r="D104" s="27">
        <v>1</v>
      </c>
      <c r="E104" s="27">
        <v>17</v>
      </c>
      <c r="F104" s="27">
        <v>10</v>
      </c>
      <c r="G104" s="27">
        <v>8</v>
      </c>
      <c r="H104" s="27">
        <v>13</v>
      </c>
    </row>
    <row r="105" spans="1:8" x14ac:dyDescent="0.3">
      <c r="A105" s="51"/>
      <c r="B105" s="28" t="s">
        <v>31</v>
      </c>
      <c r="C105" s="27">
        <v>19</v>
      </c>
      <c r="D105" s="27">
        <v>0</v>
      </c>
      <c r="E105" s="27">
        <v>63</v>
      </c>
      <c r="F105" s="27">
        <v>3</v>
      </c>
      <c r="G105" s="27">
        <v>92</v>
      </c>
      <c r="H105" s="27">
        <v>26</v>
      </c>
    </row>
    <row r="106" spans="1:8" x14ac:dyDescent="0.3">
      <c r="A106" s="51"/>
      <c r="B106" s="28" t="s">
        <v>32</v>
      </c>
      <c r="C106" s="27">
        <v>11</v>
      </c>
      <c r="D106" s="27">
        <v>0</v>
      </c>
      <c r="E106" s="27">
        <v>109</v>
      </c>
      <c r="F106" s="27">
        <v>0</v>
      </c>
      <c r="G106" s="27">
        <v>168</v>
      </c>
      <c r="H106" s="27">
        <v>0</v>
      </c>
    </row>
    <row r="107" spans="1:8" x14ac:dyDescent="0.3">
      <c r="A107" s="51"/>
      <c r="B107" s="29" t="s">
        <v>33</v>
      </c>
      <c r="C107" s="27">
        <v>1</v>
      </c>
      <c r="D107" s="27">
        <v>0</v>
      </c>
      <c r="E107" s="27">
        <v>8</v>
      </c>
      <c r="F107" s="27">
        <v>3</v>
      </c>
      <c r="G107" s="27">
        <v>10</v>
      </c>
      <c r="H107" s="27">
        <v>4</v>
      </c>
    </row>
    <row r="108" spans="1:8" x14ac:dyDescent="0.3">
      <c r="A108" s="51"/>
      <c r="B108" s="8" t="s">
        <v>11</v>
      </c>
      <c r="C108" s="9">
        <f t="shared" ref="C108:H108" si="5">SUM(C97:C107)</f>
        <v>3632</v>
      </c>
      <c r="D108" s="9">
        <f t="shared" si="5"/>
        <v>4075</v>
      </c>
      <c r="E108" s="9">
        <f t="shared" si="5"/>
        <v>3651</v>
      </c>
      <c r="F108" s="9">
        <f t="shared" si="5"/>
        <v>3815</v>
      </c>
      <c r="G108" s="9">
        <f t="shared" si="5"/>
        <v>4155</v>
      </c>
      <c r="H108" s="9">
        <f t="shared" si="5"/>
        <v>3714</v>
      </c>
    </row>
    <row r="109" spans="1:8" ht="7.15" customHeight="1" x14ac:dyDescent="0.3">
      <c r="A109" s="10"/>
      <c r="B109" s="11"/>
      <c r="C109" s="12"/>
      <c r="D109" s="12"/>
      <c r="E109" s="12"/>
      <c r="F109" s="12"/>
      <c r="G109" s="12"/>
      <c r="H109" s="12"/>
    </row>
    <row r="110" spans="1:8" x14ac:dyDescent="0.3">
      <c r="A110" s="10"/>
      <c r="B110" s="13" t="s">
        <v>12</v>
      </c>
      <c r="C110" s="49">
        <f>D108/C108</f>
        <v>1.1219713656387664</v>
      </c>
      <c r="D110" s="50"/>
      <c r="E110" s="49">
        <f>F108/E108</f>
        <v>1.0449192002191181</v>
      </c>
      <c r="F110" s="50"/>
      <c r="G110" s="49">
        <f>H108/G108</f>
        <v>0.89386281588447658</v>
      </c>
      <c r="H110" s="50"/>
    </row>
    <row r="111" spans="1:8" ht="12.75" customHeight="1" x14ac:dyDescent="0.3">
      <c r="A111" s="2"/>
    </row>
    <row r="112" spans="1:8" x14ac:dyDescent="0.3">
      <c r="A112" s="51" t="s">
        <v>18</v>
      </c>
      <c r="B112" s="6" t="s">
        <v>3</v>
      </c>
      <c r="C112" s="7">
        <v>328</v>
      </c>
      <c r="D112" s="7">
        <v>365</v>
      </c>
      <c r="E112" s="7">
        <v>343</v>
      </c>
      <c r="F112" s="7">
        <v>337</v>
      </c>
      <c r="G112" s="7">
        <v>380</v>
      </c>
      <c r="H112" s="7">
        <v>368</v>
      </c>
    </row>
    <row r="113" spans="1:8" x14ac:dyDescent="0.3">
      <c r="A113" s="51"/>
      <c r="B113" s="6" t="s">
        <v>4</v>
      </c>
      <c r="C113" s="7">
        <v>114</v>
      </c>
      <c r="D113" s="7">
        <v>213</v>
      </c>
      <c r="E113" s="7">
        <v>98</v>
      </c>
      <c r="F113" s="7">
        <v>210</v>
      </c>
      <c r="G113" s="7">
        <v>86</v>
      </c>
      <c r="H113" s="7">
        <v>161</v>
      </c>
    </row>
    <row r="114" spans="1:8" x14ac:dyDescent="0.3">
      <c r="A114" s="51"/>
      <c r="B114" s="6" t="s">
        <v>5</v>
      </c>
      <c r="C114" s="7">
        <v>15</v>
      </c>
      <c r="D114" s="7">
        <v>17</v>
      </c>
      <c r="E114" s="7">
        <v>0</v>
      </c>
      <c r="F114" s="7">
        <v>1</v>
      </c>
      <c r="G114" s="7">
        <v>0</v>
      </c>
      <c r="H114" s="7">
        <v>1</v>
      </c>
    </row>
    <row r="115" spans="1:8" x14ac:dyDescent="0.3">
      <c r="A115" s="51"/>
      <c r="B115" s="6" t="s">
        <v>10</v>
      </c>
      <c r="C115" s="7">
        <v>4</v>
      </c>
      <c r="D115" s="7">
        <v>14</v>
      </c>
      <c r="E115" s="7">
        <v>0</v>
      </c>
      <c r="F115" s="7">
        <v>14</v>
      </c>
      <c r="G115" s="7">
        <v>0</v>
      </c>
      <c r="H115" s="7">
        <v>19</v>
      </c>
    </row>
    <row r="116" spans="1:8" x14ac:dyDescent="0.3">
      <c r="A116" s="51"/>
      <c r="B116" s="6" t="s">
        <v>6</v>
      </c>
      <c r="C116" s="7">
        <v>3</v>
      </c>
      <c r="D116" s="7">
        <v>5</v>
      </c>
      <c r="E116" s="7">
        <v>0</v>
      </c>
      <c r="F116" s="7">
        <v>2</v>
      </c>
      <c r="G116" s="7">
        <v>0</v>
      </c>
      <c r="H116" s="7">
        <v>2</v>
      </c>
    </row>
    <row r="117" spans="1:8" x14ac:dyDescent="0.3">
      <c r="A117" s="51"/>
      <c r="B117" s="28" t="s">
        <v>28</v>
      </c>
      <c r="C117" s="27">
        <v>11</v>
      </c>
      <c r="D117" s="27">
        <v>1</v>
      </c>
      <c r="E117" s="27">
        <v>18</v>
      </c>
      <c r="F117" s="27">
        <v>23</v>
      </c>
      <c r="G117" s="27">
        <v>16</v>
      </c>
      <c r="H117" s="27">
        <v>17</v>
      </c>
    </row>
    <row r="118" spans="1:8" x14ac:dyDescent="0.3">
      <c r="A118" s="51"/>
      <c r="B118" s="28" t="s">
        <v>29</v>
      </c>
      <c r="C118" s="27">
        <v>1</v>
      </c>
      <c r="D118" s="27">
        <v>0</v>
      </c>
      <c r="E118" s="27">
        <v>5</v>
      </c>
      <c r="F118" s="27">
        <v>5</v>
      </c>
      <c r="G118" s="27">
        <v>10</v>
      </c>
      <c r="H118" s="27">
        <v>11</v>
      </c>
    </row>
    <row r="119" spans="1:8" x14ac:dyDescent="0.3">
      <c r="A119" s="51"/>
      <c r="B119" s="28" t="s">
        <v>30</v>
      </c>
      <c r="C119" s="27">
        <v>2</v>
      </c>
      <c r="D119" s="27">
        <v>0</v>
      </c>
      <c r="E119" s="27">
        <v>1</v>
      </c>
      <c r="F119" s="27">
        <v>1</v>
      </c>
      <c r="G119" s="27">
        <v>1</v>
      </c>
      <c r="H119" s="27">
        <v>3</v>
      </c>
    </row>
    <row r="120" spans="1:8" x14ac:dyDescent="0.3">
      <c r="A120" s="51"/>
      <c r="B120" s="28" t="s">
        <v>31</v>
      </c>
      <c r="C120" s="27">
        <v>1</v>
      </c>
      <c r="D120" s="27">
        <v>0</v>
      </c>
      <c r="E120" s="27">
        <v>17</v>
      </c>
      <c r="F120" s="27">
        <v>0</v>
      </c>
      <c r="G120" s="27">
        <v>10</v>
      </c>
      <c r="H120" s="27">
        <v>1</v>
      </c>
    </row>
    <row r="121" spans="1:8" x14ac:dyDescent="0.3">
      <c r="A121" s="51"/>
      <c r="B121" s="28" t="s">
        <v>32</v>
      </c>
      <c r="C121" s="27"/>
      <c r="D121" s="27"/>
      <c r="E121" s="27">
        <v>5</v>
      </c>
      <c r="F121" s="27">
        <v>0</v>
      </c>
      <c r="G121" s="27">
        <v>10</v>
      </c>
      <c r="H121" s="27">
        <v>1</v>
      </c>
    </row>
    <row r="122" spans="1:8" x14ac:dyDescent="0.3">
      <c r="A122" s="51"/>
      <c r="B122" s="29" t="s">
        <v>33</v>
      </c>
      <c r="C122" s="27"/>
      <c r="D122" s="27"/>
      <c r="E122" s="27">
        <v>1</v>
      </c>
      <c r="F122" s="27">
        <v>0</v>
      </c>
      <c r="G122" s="27">
        <v>2</v>
      </c>
      <c r="H122" s="27">
        <v>1</v>
      </c>
    </row>
    <row r="123" spans="1:8" x14ac:dyDescent="0.3">
      <c r="A123" s="51"/>
      <c r="B123" s="8" t="s">
        <v>11</v>
      </c>
      <c r="C123" s="9">
        <f>SUM(C112:C120)</f>
        <v>479</v>
      </c>
      <c r="D123" s="9">
        <f>SUM(D112:D120)</f>
        <v>615</v>
      </c>
      <c r="E123" s="9">
        <f>SUM(E112:E122)</f>
        <v>488</v>
      </c>
      <c r="F123" s="9">
        <f>SUM(F112:F122)</f>
        <v>593</v>
      </c>
      <c r="G123" s="9">
        <f>SUM(G112:G122)</f>
        <v>515</v>
      </c>
      <c r="H123" s="9">
        <f>SUM(H112:H122)</f>
        <v>585</v>
      </c>
    </row>
    <row r="124" spans="1:8" ht="7.15" customHeight="1" x14ac:dyDescent="0.3">
      <c r="A124" s="10"/>
      <c r="B124" s="11"/>
      <c r="C124" s="12"/>
      <c r="D124" s="12"/>
      <c r="E124" s="12"/>
      <c r="F124" s="12"/>
      <c r="G124" s="12"/>
      <c r="H124" s="12"/>
    </row>
    <row r="125" spans="1:8" x14ac:dyDescent="0.3">
      <c r="A125" s="10"/>
      <c r="B125" s="13" t="s">
        <v>12</v>
      </c>
      <c r="C125" s="49">
        <f>D123/C123</f>
        <v>1.2839248434237995</v>
      </c>
      <c r="D125" s="50"/>
      <c r="E125" s="49">
        <f>F123/E123</f>
        <v>1.2151639344262295</v>
      </c>
      <c r="F125" s="50"/>
      <c r="G125" s="49">
        <f>H123/G123</f>
        <v>1.1359223300970873</v>
      </c>
      <c r="H125" s="50"/>
    </row>
    <row r="127" spans="1:8" x14ac:dyDescent="0.3">
      <c r="A127" s="51" t="s">
        <v>17</v>
      </c>
      <c r="B127" s="6" t="s">
        <v>3</v>
      </c>
      <c r="C127" s="7">
        <v>1094</v>
      </c>
      <c r="D127" s="7">
        <v>1097</v>
      </c>
      <c r="E127" s="7">
        <v>1078</v>
      </c>
      <c r="F127" s="7">
        <v>912</v>
      </c>
      <c r="G127" s="7">
        <v>1186</v>
      </c>
      <c r="H127" s="7">
        <v>1217</v>
      </c>
    </row>
    <row r="128" spans="1:8" x14ac:dyDescent="0.3">
      <c r="A128" s="51"/>
      <c r="B128" s="6" t="s">
        <v>4</v>
      </c>
      <c r="C128" s="7">
        <v>198</v>
      </c>
      <c r="D128" s="7">
        <v>402</v>
      </c>
      <c r="E128" s="7">
        <v>233</v>
      </c>
      <c r="F128" s="7">
        <v>467</v>
      </c>
      <c r="G128" s="7">
        <v>206</v>
      </c>
      <c r="H128" s="7">
        <v>380</v>
      </c>
    </row>
    <row r="129" spans="1:8" x14ac:dyDescent="0.3">
      <c r="A129" s="51"/>
      <c r="B129" s="6" t="s">
        <v>5</v>
      </c>
      <c r="C129" s="7">
        <v>52</v>
      </c>
      <c r="D129" s="7">
        <v>69</v>
      </c>
      <c r="E129" s="7">
        <v>0</v>
      </c>
      <c r="F129" s="7">
        <v>4</v>
      </c>
      <c r="G129" s="7">
        <v>0</v>
      </c>
      <c r="H129" s="7">
        <v>0</v>
      </c>
    </row>
    <row r="130" spans="1:8" x14ac:dyDescent="0.3">
      <c r="A130" s="51"/>
      <c r="B130" s="6" t="s">
        <v>10</v>
      </c>
      <c r="C130" s="7">
        <v>37</v>
      </c>
      <c r="D130" s="7">
        <v>97</v>
      </c>
      <c r="E130" s="7">
        <v>2</v>
      </c>
      <c r="F130" s="7">
        <v>135</v>
      </c>
      <c r="G130" s="7">
        <v>0</v>
      </c>
      <c r="H130" s="7">
        <v>73</v>
      </c>
    </row>
    <row r="131" spans="1:8" x14ac:dyDescent="0.3">
      <c r="A131" s="51"/>
      <c r="B131" s="6" t="s">
        <v>6</v>
      </c>
      <c r="C131" s="7">
        <v>3</v>
      </c>
      <c r="D131" s="7">
        <v>12</v>
      </c>
      <c r="E131" s="7">
        <v>1</v>
      </c>
      <c r="F131" s="7">
        <v>9</v>
      </c>
      <c r="G131" s="7">
        <v>0</v>
      </c>
      <c r="H131" s="7">
        <v>6</v>
      </c>
    </row>
    <row r="132" spans="1:8" x14ac:dyDescent="0.3">
      <c r="A132" s="51"/>
      <c r="B132" s="28" t="s">
        <v>28</v>
      </c>
      <c r="C132" s="27">
        <v>23</v>
      </c>
      <c r="D132" s="27">
        <v>12</v>
      </c>
      <c r="E132" s="27">
        <v>73</v>
      </c>
      <c r="F132" s="27">
        <v>64</v>
      </c>
      <c r="G132" s="27">
        <v>89</v>
      </c>
      <c r="H132" s="27">
        <v>88</v>
      </c>
    </row>
    <row r="133" spans="1:8" x14ac:dyDescent="0.3">
      <c r="A133" s="51"/>
      <c r="B133" s="28" t="s">
        <v>29</v>
      </c>
      <c r="C133" s="27">
        <v>10</v>
      </c>
      <c r="D133" s="27">
        <v>2</v>
      </c>
      <c r="E133" s="27">
        <v>16</v>
      </c>
      <c r="F133" s="27">
        <v>19</v>
      </c>
      <c r="G133" s="27">
        <v>25</v>
      </c>
      <c r="H133" s="27">
        <v>17</v>
      </c>
    </row>
    <row r="134" spans="1:8" x14ac:dyDescent="0.3">
      <c r="A134" s="51"/>
      <c r="B134" s="28" t="s">
        <v>30</v>
      </c>
      <c r="C134" s="27">
        <v>4</v>
      </c>
      <c r="D134" s="27">
        <v>1</v>
      </c>
      <c r="E134" s="27">
        <v>3</v>
      </c>
      <c r="F134" s="27">
        <v>4</v>
      </c>
      <c r="G134" s="27">
        <v>6</v>
      </c>
      <c r="H134" s="27">
        <v>5</v>
      </c>
    </row>
    <row r="135" spans="1:8" x14ac:dyDescent="0.3">
      <c r="A135" s="51"/>
      <c r="B135" s="28" t="s">
        <v>31</v>
      </c>
      <c r="C135" s="27">
        <v>6</v>
      </c>
      <c r="D135" s="27">
        <v>0</v>
      </c>
      <c r="E135" s="27">
        <v>32</v>
      </c>
      <c r="F135" s="27">
        <v>0</v>
      </c>
      <c r="G135" s="27">
        <v>48</v>
      </c>
      <c r="H135" s="27">
        <v>4</v>
      </c>
    </row>
    <row r="136" spans="1:8" x14ac:dyDescent="0.3">
      <c r="A136" s="51"/>
      <c r="B136" s="28" t="s">
        <v>32</v>
      </c>
      <c r="C136" s="27"/>
      <c r="D136" s="27"/>
      <c r="E136" s="27">
        <v>16</v>
      </c>
      <c r="F136" s="27">
        <v>0</v>
      </c>
      <c r="G136" s="27">
        <v>18</v>
      </c>
      <c r="H136" s="27">
        <v>0</v>
      </c>
    </row>
    <row r="137" spans="1:8" x14ac:dyDescent="0.3">
      <c r="A137" s="51"/>
      <c r="B137" s="29" t="s">
        <v>33</v>
      </c>
      <c r="C137" s="27">
        <v>2</v>
      </c>
      <c r="D137" s="27">
        <v>0</v>
      </c>
      <c r="E137" s="27">
        <v>1</v>
      </c>
      <c r="F137" s="27">
        <v>0</v>
      </c>
      <c r="G137" s="27">
        <v>5</v>
      </c>
      <c r="H137" s="27">
        <v>2</v>
      </c>
    </row>
    <row r="138" spans="1:8" x14ac:dyDescent="0.3">
      <c r="A138" s="51"/>
      <c r="B138" s="8" t="s">
        <v>11</v>
      </c>
      <c r="C138" s="9">
        <f t="shared" ref="C138:H138" si="6">SUM(C127:C137)</f>
        <v>1429</v>
      </c>
      <c r="D138" s="9">
        <f t="shared" si="6"/>
        <v>1692</v>
      </c>
      <c r="E138" s="9">
        <f t="shared" si="6"/>
        <v>1455</v>
      </c>
      <c r="F138" s="9">
        <f t="shared" si="6"/>
        <v>1614</v>
      </c>
      <c r="G138" s="9">
        <f t="shared" si="6"/>
        <v>1583</v>
      </c>
      <c r="H138" s="9">
        <f t="shared" si="6"/>
        <v>1792</v>
      </c>
    </row>
    <row r="139" spans="1:8" ht="7.15" customHeight="1" x14ac:dyDescent="0.3">
      <c r="A139" s="10"/>
      <c r="B139" s="11"/>
      <c r="C139" s="12"/>
      <c r="D139" s="12"/>
      <c r="E139" s="12"/>
      <c r="F139" s="12"/>
      <c r="G139" s="12"/>
      <c r="H139" s="12"/>
    </row>
    <row r="140" spans="1:8" x14ac:dyDescent="0.3">
      <c r="A140" s="10"/>
      <c r="B140" s="13" t="s">
        <v>12</v>
      </c>
      <c r="C140" s="49">
        <f>D138/C138</f>
        <v>1.1840447865640309</v>
      </c>
      <c r="D140" s="50"/>
      <c r="E140" s="49">
        <f>F138/E138</f>
        <v>1.109278350515464</v>
      </c>
      <c r="F140" s="50"/>
      <c r="G140" s="49">
        <f>H138/G138</f>
        <v>1.1320277953253317</v>
      </c>
      <c r="H140" s="50"/>
    </row>
    <row r="141" spans="1:8" x14ac:dyDescent="0.3">
      <c r="A141" s="2"/>
    </row>
    <row r="142" spans="1:8" x14ac:dyDescent="0.3">
      <c r="A142" s="59" t="s">
        <v>73</v>
      </c>
    </row>
    <row r="143" spans="1:8" x14ac:dyDescent="0.3">
      <c r="A143" s="59" t="s">
        <v>74</v>
      </c>
    </row>
  </sheetData>
  <mergeCells count="36">
    <mergeCell ref="A7:A18"/>
    <mergeCell ref="A22:A33"/>
    <mergeCell ref="A37:A48"/>
    <mergeCell ref="A52:A63"/>
    <mergeCell ref="A67:A78"/>
    <mergeCell ref="G20:H20"/>
    <mergeCell ref="G35:H35"/>
    <mergeCell ref="G50:H50"/>
    <mergeCell ref="A82:A93"/>
    <mergeCell ref="A127:A138"/>
    <mergeCell ref="A97:A108"/>
    <mergeCell ref="A112:A123"/>
    <mergeCell ref="G110:H110"/>
    <mergeCell ref="G125:H125"/>
    <mergeCell ref="E20:F20"/>
    <mergeCell ref="E35:F35"/>
    <mergeCell ref="E50:F50"/>
    <mergeCell ref="C95:D95"/>
    <mergeCell ref="C65:D65"/>
    <mergeCell ref="C80:D80"/>
    <mergeCell ref="C20:D20"/>
    <mergeCell ref="C35:D35"/>
    <mergeCell ref="C50:D50"/>
    <mergeCell ref="G140:H140"/>
    <mergeCell ref="G95:H95"/>
    <mergeCell ref="G65:H65"/>
    <mergeCell ref="G80:H80"/>
    <mergeCell ref="E110:F110"/>
    <mergeCell ref="E125:F125"/>
    <mergeCell ref="E140:F140"/>
    <mergeCell ref="C110:D110"/>
    <mergeCell ref="C125:D125"/>
    <mergeCell ref="C140:D140"/>
    <mergeCell ref="E65:F65"/>
    <mergeCell ref="E80:F80"/>
    <mergeCell ref="E95:F95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zoomScale="80" zoomScaleNormal="80" workbookViewId="0">
      <selection activeCell="H7" sqref="H7:I17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10" width="9.1796875" style="2"/>
    <col min="11" max="11" width="44.81640625" style="2" bestFit="1" customWidth="1"/>
    <col min="12" max="12" width="41.81640625" style="2" bestFit="1" customWidth="1"/>
    <col min="13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15</v>
      </c>
    </row>
    <row r="3" spans="1:6" x14ac:dyDescent="0.3">
      <c r="A3" s="4" t="s">
        <v>1</v>
      </c>
    </row>
    <row r="4" spans="1:6" x14ac:dyDescent="0.3">
      <c r="A4" s="47" t="s">
        <v>72</v>
      </c>
    </row>
    <row r="6" spans="1:6" ht="44.25" customHeight="1" x14ac:dyDescent="0.3">
      <c r="A6" s="5" t="s">
        <v>2</v>
      </c>
      <c r="B6" s="5" t="s">
        <v>8</v>
      </c>
      <c r="C6" s="44" t="s">
        <v>67</v>
      </c>
      <c r="D6" s="44" t="s">
        <v>71</v>
      </c>
      <c r="E6" s="14"/>
      <c r="F6" s="24" t="s">
        <v>25</v>
      </c>
    </row>
    <row r="7" spans="1:6" s="20" customFormat="1" ht="27" customHeight="1" x14ac:dyDescent="0.25">
      <c r="A7" s="15" t="s">
        <v>16</v>
      </c>
      <c r="B7" s="16" t="s">
        <v>11</v>
      </c>
      <c r="C7" s="17">
        <v>2757</v>
      </c>
      <c r="D7" s="17">
        <v>3066</v>
      </c>
      <c r="E7" s="18"/>
      <c r="F7" s="19">
        <f>(D7-C7)/C7</f>
        <v>0.11207834602829161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24</v>
      </c>
      <c r="B9" s="16" t="s">
        <v>11</v>
      </c>
      <c r="C9" s="17">
        <v>1999</v>
      </c>
      <c r="D9" s="17">
        <v>2008</v>
      </c>
      <c r="E9" s="18"/>
      <c r="F9" s="19">
        <f>(D9-C9)/C9</f>
        <v>4.5022511255627812E-3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23</v>
      </c>
      <c r="B11" s="16" t="s">
        <v>11</v>
      </c>
      <c r="C11" s="17">
        <v>1460</v>
      </c>
      <c r="D11" s="17">
        <v>982</v>
      </c>
      <c r="E11" s="18"/>
      <c r="F11" s="19">
        <f>(D11-C11)/C11</f>
        <v>-0.32739726027397259</v>
      </c>
    </row>
    <row r="12" spans="1:6" x14ac:dyDescent="0.3">
      <c r="C12" s="12"/>
      <c r="D12" s="12"/>
      <c r="E12" s="12"/>
    </row>
    <row r="13" spans="1:6" s="20" customFormat="1" ht="27" customHeight="1" x14ac:dyDescent="0.25">
      <c r="A13" s="15" t="s">
        <v>22</v>
      </c>
      <c r="B13" s="16" t="s">
        <v>11</v>
      </c>
      <c r="C13" s="17">
        <v>1378</v>
      </c>
      <c r="D13" s="17">
        <v>1228</v>
      </c>
      <c r="E13" s="18"/>
      <c r="F13" s="19">
        <f>(D13-C13)/C13</f>
        <v>-0.10885341074020319</v>
      </c>
    </row>
    <row r="14" spans="1:6" x14ac:dyDescent="0.3">
      <c r="C14" s="12"/>
      <c r="D14" s="12"/>
      <c r="E14" s="12"/>
    </row>
    <row r="15" spans="1:6" s="20" customFormat="1" ht="27" customHeight="1" x14ac:dyDescent="0.25">
      <c r="A15" s="15" t="s">
        <v>21</v>
      </c>
      <c r="B15" s="16" t="s">
        <v>11</v>
      </c>
      <c r="C15" s="17">
        <v>14364</v>
      </c>
      <c r="D15" s="17">
        <v>13407</v>
      </c>
      <c r="E15" s="18"/>
      <c r="F15" s="19">
        <f>(D15-C15)/C15</f>
        <v>-6.662489557226399E-2</v>
      </c>
    </row>
    <row r="16" spans="1:6" x14ac:dyDescent="0.3">
      <c r="C16" s="12"/>
      <c r="D16" s="12"/>
      <c r="E16" s="12"/>
    </row>
    <row r="17" spans="1:6" s="20" customFormat="1" ht="27" customHeight="1" x14ac:dyDescent="0.25">
      <c r="A17" s="15" t="s">
        <v>20</v>
      </c>
      <c r="B17" s="16" t="s">
        <v>11</v>
      </c>
      <c r="C17" s="17">
        <v>5337</v>
      </c>
      <c r="D17" s="17">
        <v>5228</v>
      </c>
      <c r="E17" s="18"/>
      <c r="F17" s="19">
        <f>(D17-C17)/C17</f>
        <v>-2.0423458872025482E-2</v>
      </c>
    </row>
    <row r="19" spans="1:6" s="20" customFormat="1" ht="27" customHeight="1" x14ac:dyDescent="0.25">
      <c r="A19" s="15" t="s">
        <v>19</v>
      </c>
      <c r="B19" s="16" t="s">
        <v>11</v>
      </c>
      <c r="C19" s="17">
        <v>3486</v>
      </c>
      <c r="D19" s="17">
        <v>3770</v>
      </c>
      <c r="E19" s="18"/>
      <c r="F19" s="19">
        <f>(D19-C19)/C19</f>
        <v>8.1468732071141706E-2</v>
      </c>
    </row>
    <row r="20" spans="1:6" x14ac:dyDescent="0.3">
      <c r="A20" s="2"/>
    </row>
    <row r="21" spans="1:6" s="20" customFormat="1" ht="27" customHeight="1" x14ac:dyDescent="0.25">
      <c r="A21" s="15" t="s">
        <v>18</v>
      </c>
      <c r="B21" s="16" t="s">
        <v>11</v>
      </c>
      <c r="C21" s="17">
        <v>683</v>
      </c>
      <c r="D21" s="17">
        <v>498</v>
      </c>
      <c r="E21" s="18"/>
      <c r="F21" s="19">
        <f>(D21-C21)/C21</f>
        <v>-0.27086383601756953</v>
      </c>
    </row>
    <row r="23" spans="1:6" s="20" customFormat="1" ht="27" customHeight="1" x14ac:dyDescent="0.25">
      <c r="A23" s="15" t="s">
        <v>17</v>
      </c>
      <c r="B23" s="16" t="s">
        <v>11</v>
      </c>
      <c r="C23" s="17">
        <v>2021</v>
      </c>
      <c r="D23" s="17">
        <v>1525</v>
      </c>
      <c r="E23" s="18"/>
      <c r="F23" s="19">
        <f>(D23-C23)/C23</f>
        <v>-0.24542305789213262</v>
      </c>
    </row>
    <row r="24" spans="1:6" x14ac:dyDescent="0.3">
      <c r="A24" s="2"/>
    </row>
    <row r="25" spans="1:6" x14ac:dyDescent="0.3">
      <c r="A25" s="59" t="s">
        <v>73</v>
      </c>
    </row>
    <row r="26" spans="1:6" x14ac:dyDescent="0.3">
      <c r="A26" s="59" t="s">
        <v>74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A865-7A41-46DF-80C4-C02552D53871}">
  <dimension ref="A1:O151"/>
  <sheetViews>
    <sheetView showGridLines="0" topLeftCell="A127" zoomScale="90" zoomScaleNormal="90" workbookViewId="0">
      <selection activeCell="A150" sqref="A150:A151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55" t="s">
        <v>0</v>
      </c>
    </row>
    <row r="2" spans="1:15" ht="14.5" x14ac:dyDescent="0.35">
      <c r="A2" s="56" t="s">
        <v>59</v>
      </c>
    </row>
    <row r="3" spans="1:15" x14ac:dyDescent="0.3">
      <c r="A3" s="57" t="s">
        <v>1</v>
      </c>
    </row>
    <row r="4" spans="1:15" x14ac:dyDescent="0.3">
      <c r="A4" s="57" t="s">
        <v>72</v>
      </c>
    </row>
    <row r="7" spans="1:15" ht="26" x14ac:dyDescent="0.3">
      <c r="A7" s="38" t="s">
        <v>2</v>
      </c>
      <c r="B7" s="38" t="s">
        <v>42</v>
      </c>
      <c r="C7" s="39" t="s">
        <v>66</v>
      </c>
      <c r="D7" s="40">
        <v>2014</v>
      </c>
      <c r="E7" s="39">
        <v>2015</v>
      </c>
      <c r="F7" s="39">
        <v>2016</v>
      </c>
      <c r="G7" s="39">
        <v>2017</v>
      </c>
      <c r="H7" s="39">
        <v>2018</v>
      </c>
      <c r="I7" s="39">
        <v>2019</v>
      </c>
      <c r="J7" s="39">
        <v>2020</v>
      </c>
      <c r="K7" s="39">
        <v>2021</v>
      </c>
      <c r="L7" s="39">
        <v>2022</v>
      </c>
      <c r="M7" s="39">
        <v>2023</v>
      </c>
      <c r="N7" s="39">
        <v>2024</v>
      </c>
      <c r="O7" s="39" t="s">
        <v>60</v>
      </c>
    </row>
    <row r="8" spans="1:15" x14ac:dyDescent="0.3">
      <c r="A8" s="52" t="s">
        <v>21</v>
      </c>
      <c r="B8" s="41" t="s">
        <v>3</v>
      </c>
      <c r="C8" s="42">
        <v>13</v>
      </c>
      <c r="D8" s="42">
        <v>3</v>
      </c>
      <c r="E8" s="42">
        <v>3</v>
      </c>
      <c r="F8" s="42">
        <v>18</v>
      </c>
      <c r="G8" s="42">
        <v>9</v>
      </c>
      <c r="H8" s="42">
        <v>15</v>
      </c>
      <c r="I8" s="42">
        <v>27</v>
      </c>
      <c r="J8" s="42">
        <v>42</v>
      </c>
      <c r="K8" s="42">
        <v>87</v>
      </c>
      <c r="L8" s="42">
        <v>127</v>
      </c>
      <c r="M8" s="42">
        <v>336</v>
      </c>
      <c r="N8" s="42">
        <v>4643</v>
      </c>
      <c r="O8" s="42">
        <v>5323</v>
      </c>
    </row>
    <row r="9" spans="1:15" x14ac:dyDescent="0.3">
      <c r="A9" s="53"/>
      <c r="B9" s="41" t="s">
        <v>4</v>
      </c>
      <c r="C9" s="42">
        <v>807</v>
      </c>
      <c r="D9" s="42">
        <v>81</v>
      </c>
      <c r="E9" s="42">
        <v>133</v>
      </c>
      <c r="F9" s="42">
        <v>153</v>
      </c>
      <c r="G9" s="42">
        <v>185</v>
      </c>
      <c r="H9" s="42">
        <v>162</v>
      </c>
      <c r="I9" s="42">
        <v>237</v>
      </c>
      <c r="J9" s="42">
        <v>252</v>
      </c>
      <c r="K9" s="42">
        <v>353</v>
      </c>
      <c r="L9" s="42">
        <v>436</v>
      </c>
      <c r="M9" s="42">
        <v>578</v>
      </c>
      <c r="N9" s="42">
        <v>959</v>
      </c>
      <c r="O9" s="42">
        <v>4336</v>
      </c>
    </row>
    <row r="10" spans="1:15" x14ac:dyDescent="0.3">
      <c r="A10" s="53"/>
      <c r="B10" s="41" t="s">
        <v>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1</v>
      </c>
      <c r="J10" s="42">
        <v>6</v>
      </c>
      <c r="K10" s="42">
        <v>4</v>
      </c>
      <c r="L10" s="42">
        <v>3</v>
      </c>
      <c r="M10" s="42">
        <v>1</v>
      </c>
      <c r="N10" s="42">
        <v>0</v>
      </c>
      <c r="O10" s="42">
        <v>15</v>
      </c>
    </row>
    <row r="11" spans="1:15" x14ac:dyDescent="0.3">
      <c r="A11" s="53"/>
      <c r="B11" s="41" t="s">
        <v>61</v>
      </c>
      <c r="C11" s="42">
        <v>72</v>
      </c>
      <c r="D11" s="42">
        <v>32</v>
      </c>
      <c r="E11" s="42">
        <v>36</v>
      </c>
      <c r="F11" s="42">
        <v>67</v>
      </c>
      <c r="G11" s="42">
        <v>76</v>
      </c>
      <c r="H11" s="42">
        <v>129</v>
      </c>
      <c r="I11" s="42">
        <v>220</v>
      </c>
      <c r="J11" s="42">
        <v>192</v>
      </c>
      <c r="K11" s="42">
        <v>277</v>
      </c>
      <c r="L11" s="42">
        <v>240</v>
      </c>
      <c r="M11" s="42">
        <v>12</v>
      </c>
      <c r="N11" s="42">
        <v>0</v>
      </c>
      <c r="O11" s="42">
        <v>1353</v>
      </c>
    </row>
    <row r="12" spans="1:15" x14ac:dyDescent="0.3">
      <c r="A12" s="53"/>
      <c r="B12" s="41" t="s">
        <v>6</v>
      </c>
      <c r="C12" s="42">
        <v>133</v>
      </c>
      <c r="D12" s="42">
        <v>18</v>
      </c>
      <c r="E12" s="42">
        <v>13</v>
      </c>
      <c r="F12" s="42">
        <v>10</v>
      </c>
      <c r="G12" s="42">
        <v>17</v>
      </c>
      <c r="H12" s="42">
        <v>13</v>
      </c>
      <c r="I12" s="42">
        <v>18</v>
      </c>
      <c r="J12" s="42">
        <v>10</v>
      </c>
      <c r="K12" s="42">
        <v>21</v>
      </c>
      <c r="L12" s="42">
        <v>26</v>
      </c>
      <c r="M12" s="42">
        <v>6</v>
      </c>
      <c r="N12" s="42">
        <v>0</v>
      </c>
      <c r="O12" s="42">
        <v>285</v>
      </c>
    </row>
    <row r="13" spans="1:15" x14ac:dyDescent="0.3">
      <c r="A13" s="53"/>
      <c r="B13" s="41" t="s">
        <v>28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3</v>
      </c>
      <c r="M13" s="42">
        <v>11</v>
      </c>
      <c r="N13" s="42">
        <v>236</v>
      </c>
      <c r="O13" s="42">
        <v>250</v>
      </c>
    </row>
    <row r="14" spans="1:15" x14ac:dyDescent="0.3">
      <c r="A14" s="53"/>
      <c r="B14" s="41" t="s">
        <v>29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3</v>
      </c>
      <c r="N14" s="42">
        <v>31</v>
      </c>
      <c r="O14" s="42">
        <v>34</v>
      </c>
    </row>
    <row r="15" spans="1:15" x14ac:dyDescent="0.3">
      <c r="A15" s="53"/>
      <c r="B15" s="41" t="s">
        <v>30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13</v>
      </c>
      <c r="N15" s="42">
        <v>57</v>
      </c>
      <c r="O15" s="42">
        <v>71</v>
      </c>
    </row>
    <row r="16" spans="1:15" x14ac:dyDescent="0.3">
      <c r="A16" s="53"/>
      <c r="B16" s="41" t="s">
        <v>31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49</v>
      </c>
      <c r="M16" s="42">
        <v>475</v>
      </c>
      <c r="N16" s="42">
        <v>772</v>
      </c>
      <c r="O16" s="42">
        <v>1296</v>
      </c>
    </row>
    <row r="17" spans="1:15" x14ac:dyDescent="0.3">
      <c r="A17" s="53"/>
      <c r="B17" s="41" t="s">
        <v>32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34</v>
      </c>
      <c r="M17" s="42">
        <v>149</v>
      </c>
      <c r="N17" s="42">
        <v>153</v>
      </c>
      <c r="O17" s="42">
        <v>336</v>
      </c>
    </row>
    <row r="18" spans="1:15" x14ac:dyDescent="0.3">
      <c r="A18" s="53"/>
      <c r="B18" s="41" t="s">
        <v>33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1</v>
      </c>
      <c r="M18" s="42">
        <v>41</v>
      </c>
      <c r="N18" s="42">
        <v>66</v>
      </c>
      <c r="O18" s="42">
        <v>108</v>
      </c>
    </row>
    <row r="19" spans="1:15" x14ac:dyDescent="0.3">
      <c r="A19" s="53"/>
      <c r="B19" s="58" t="s">
        <v>62</v>
      </c>
      <c r="C19" s="43">
        <v>1025</v>
      </c>
      <c r="D19" s="43">
        <v>134</v>
      </c>
      <c r="E19" s="43">
        <v>185</v>
      </c>
      <c r="F19" s="43">
        <v>248</v>
      </c>
      <c r="G19" s="43">
        <v>287</v>
      </c>
      <c r="H19" s="43">
        <v>319</v>
      </c>
      <c r="I19" s="43">
        <v>503</v>
      </c>
      <c r="J19" s="43">
        <v>502</v>
      </c>
      <c r="K19" s="43">
        <v>742</v>
      </c>
      <c r="L19" s="43">
        <v>920</v>
      </c>
      <c r="M19" s="43">
        <v>1625</v>
      </c>
      <c r="N19" s="43">
        <v>6917</v>
      </c>
      <c r="O19" s="43">
        <v>13407</v>
      </c>
    </row>
    <row r="20" spans="1:15" x14ac:dyDescent="0.3">
      <c r="A20" s="54"/>
      <c r="B20" s="58" t="s">
        <v>63</v>
      </c>
      <c r="C20" s="45">
        <v>7.64525993883792E-2</v>
      </c>
      <c r="D20" s="45">
        <v>9.9947788468710379E-3</v>
      </c>
      <c r="E20" s="45">
        <v>1.3798761840829418E-2</v>
      </c>
      <c r="F20" s="45">
        <v>1.8497799656895651E-2</v>
      </c>
      <c r="G20" s="45">
        <v>2.1406727828746176E-2</v>
      </c>
      <c r="H20" s="45">
        <v>2.3793540687700454E-2</v>
      </c>
      <c r="I20" s="45">
        <v>3.751771462668755E-2</v>
      </c>
      <c r="J20" s="45">
        <v>3.7443126724845233E-2</v>
      </c>
      <c r="K20" s="45">
        <v>5.5344223167002313E-2</v>
      </c>
      <c r="L20" s="45">
        <v>6.8620869694935485E-2</v>
      </c>
      <c r="M20" s="45">
        <v>0.12120534049377191</v>
      </c>
      <c r="N20" s="45">
        <v>0.51592451704333553</v>
      </c>
      <c r="O20" s="45">
        <v>1</v>
      </c>
    </row>
    <row r="21" spans="1:15" x14ac:dyDescent="0.3">
      <c r="B21" s="5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3" spans="1:15" ht="26" x14ac:dyDescent="0.3">
      <c r="A23" s="38" t="s">
        <v>2</v>
      </c>
      <c r="B23" s="38" t="s">
        <v>42</v>
      </c>
      <c r="C23" s="39" t="s">
        <v>66</v>
      </c>
      <c r="D23" s="40">
        <v>2014</v>
      </c>
      <c r="E23" s="39">
        <v>2015</v>
      </c>
      <c r="F23" s="39">
        <v>2016</v>
      </c>
      <c r="G23" s="39">
        <v>2017</v>
      </c>
      <c r="H23" s="39">
        <v>2018</v>
      </c>
      <c r="I23" s="39">
        <v>2019</v>
      </c>
      <c r="J23" s="39">
        <v>2020</v>
      </c>
      <c r="K23" s="39">
        <v>2021</v>
      </c>
      <c r="L23" s="39">
        <v>2022</v>
      </c>
      <c r="M23" s="39">
        <v>2023</v>
      </c>
      <c r="N23" s="39">
        <v>2024</v>
      </c>
      <c r="O23" s="39" t="s">
        <v>60</v>
      </c>
    </row>
    <row r="24" spans="1:15" ht="12.75" customHeight="1" x14ac:dyDescent="0.3">
      <c r="A24" s="52" t="s">
        <v>16</v>
      </c>
      <c r="B24" s="41" t="s">
        <v>3</v>
      </c>
      <c r="C24" s="42">
        <v>0</v>
      </c>
      <c r="D24" s="42">
        <v>1</v>
      </c>
      <c r="E24" s="42">
        <v>0</v>
      </c>
      <c r="F24" s="42">
        <v>0</v>
      </c>
      <c r="G24" s="42">
        <v>0</v>
      </c>
      <c r="H24" s="42">
        <v>1</v>
      </c>
      <c r="I24" s="42">
        <v>0</v>
      </c>
      <c r="J24" s="42">
        <v>0</v>
      </c>
      <c r="K24" s="42">
        <v>0</v>
      </c>
      <c r="L24" s="42">
        <v>3</v>
      </c>
      <c r="M24" s="42">
        <v>55</v>
      </c>
      <c r="N24" s="42">
        <v>1758</v>
      </c>
      <c r="O24" s="42">
        <v>1818</v>
      </c>
    </row>
    <row r="25" spans="1:15" x14ac:dyDescent="0.3">
      <c r="A25" s="53"/>
      <c r="B25" s="41" t="s">
        <v>4</v>
      </c>
      <c r="C25" s="42">
        <v>3</v>
      </c>
      <c r="D25" s="42">
        <v>1</v>
      </c>
      <c r="E25" s="42">
        <v>2</v>
      </c>
      <c r="F25" s="42">
        <v>2</v>
      </c>
      <c r="G25" s="42">
        <v>2</v>
      </c>
      <c r="H25" s="42">
        <v>9</v>
      </c>
      <c r="I25" s="42">
        <v>10</v>
      </c>
      <c r="J25" s="42">
        <v>20</v>
      </c>
      <c r="K25" s="42">
        <v>34</v>
      </c>
      <c r="L25" s="42">
        <v>97</v>
      </c>
      <c r="M25" s="42">
        <v>184</v>
      </c>
      <c r="N25" s="42">
        <v>293</v>
      </c>
      <c r="O25" s="42">
        <v>657</v>
      </c>
    </row>
    <row r="26" spans="1:15" x14ac:dyDescent="0.3">
      <c r="A26" s="53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3"/>
      <c r="B27" s="41" t="s">
        <v>61</v>
      </c>
      <c r="C27" s="42">
        <v>29</v>
      </c>
      <c r="D27" s="42">
        <v>18</v>
      </c>
      <c r="E27" s="42">
        <v>13</v>
      </c>
      <c r="F27" s="42">
        <v>19</v>
      </c>
      <c r="G27" s="42">
        <v>19</v>
      </c>
      <c r="H27" s="42">
        <v>27</v>
      </c>
      <c r="I27" s="42">
        <v>29</v>
      </c>
      <c r="J27" s="42">
        <v>23</v>
      </c>
      <c r="K27" s="42">
        <v>38</v>
      </c>
      <c r="L27" s="42">
        <v>24</v>
      </c>
      <c r="M27" s="42">
        <v>1</v>
      </c>
      <c r="N27" s="42">
        <v>0</v>
      </c>
      <c r="O27" s="42">
        <v>240</v>
      </c>
    </row>
    <row r="28" spans="1:15" x14ac:dyDescent="0.3">
      <c r="A28" s="53"/>
      <c r="B28" s="41" t="s">
        <v>6</v>
      </c>
      <c r="C28" s="42">
        <v>9</v>
      </c>
      <c r="D28" s="42">
        <v>0</v>
      </c>
      <c r="E28" s="42">
        <v>1</v>
      </c>
      <c r="F28" s="42">
        <v>2</v>
      </c>
      <c r="G28" s="42">
        <v>1</v>
      </c>
      <c r="H28" s="42">
        <v>1</v>
      </c>
      <c r="I28" s="42">
        <v>3</v>
      </c>
      <c r="J28" s="42">
        <v>1</v>
      </c>
      <c r="K28" s="42">
        <v>2</v>
      </c>
      <c r="L28" s="42">
        <v>1</v>
      </c>
      <c r="M28" s="42">
        <v>2</v>
      </c>
      <c r="N28" s="42">
        <v>0</v>
      </c>
      <c r="O28" s="42">
        <v>23</v>
      </c>
    </row>
    <row r="29" spans="1:15" x14ac:dyDescent="0.3">
      <c r="A29" s="53"/>
      <c r="B29" s="41" t="s">
        <v>28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2</v>
      </c>
      <c r="N29" s="42">
        <v>19</v>
      </c>
      <c r="O29" s="42">
        <v>21</v>
      </c>
    </row>
    <row r="30" spans="1:15" x14ac:dyDescent="0.3">
      <c r="A30" s="53"/>
      <c r="B30" s="41" t="s">
        <v>29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9</v>
      </c>
      <c r="O30" s="42">
        <v>9</v>
      </c>
    </row>
    <row r="31" spans="1:15" x14ac:dyDescent="0.3">
      <c r="A31" s="53"/>
      <c r="B31" s="41" t="s">
        <v>30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2</v>
      </c>
      <c r="O31" s="42">
        <v>2</v>
      </c>
    </row>
    <row r="32" spans="1:15" x14ac:dyDescent="0.3">
      <c r="A32" s="53"/>
      <c r="B32" s="41" t="s">
        <v>31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9</v>
      </c>
      <c r="M32" s="42">
        <v>75</v>
      </c>
      <c r="N32" s="42">
        <v>123</v>
      </c>
      <c r="O32" s="42">
        <v>207</v>
      </c>
    </row>
    <row r="33" spans="1:15" x14ac:dyDescent="0.3">
      <c r="A33" s="53"/>
      <c r="B33" s="41" t="s">
        <v>32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6</v>
      </c>
      <c r="M33" s="42">
        <v>24</v>
      </c>
      <c r="N33" s="42">
        <v>44</v>
      </c>
      <c r="O33" s="42">
        <v>74</v>
      </c>
    </row>
    <row r="34" spans="1:15" x14ac:dyDescent="0.3">
      <c r="A34" s="53"/>
      <c r="B34" s="41" t="s">
        <v>33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3</v>
      </c>
      <c r="M34" s="42">
        <v>3</v>
      </c>
      <c r="N34" s="42">
        <v>9</v>
      </c>
      <c r="O34" s="42">
        <v>15</v>
      </c>
    </row>
    <row r="35" spans="1:15" x14ac:dyDescent="0.3">
      <c r="A35" s="53"/>
      <c r="B35" s="58" t="s">
        <v>62</v>
      </c>
      <c r="C35" s="43">
        <v>41</v>
      </c>
      <c r="D35" s="43">
        <v>20</v>
      </c>
      <c r="E35" s="43">
        <v>16</v>
      </c>
      <c r="F35" s="43">
        <v>23</v>
      </c>
      <c r="G35" s="43">
        <v>22</v>
      </c>
      <c r="H35" s="43">
        <v>38</v>
      </c>
      <c r="I35" s="43">
        <v>42</v>
      </c>
      <c r="J35" s="43">
        <v>44</v>
      </c>
      <c r="K35" s="43">
        <v>74</v>
      </c>
      <c r="L35" s="43">
        <v>143</v>
      </c>
      <c r="M35" s="43">
        <v>346</v>
      </c>
      <c r="N35" s="43">
        <v>2257</v>
      </c>
      <c r="O35" s="43">
        <v>3066</v>
      </c>
    </row>
    <row r="36" spans="1:15" x14ac:dyDescent="0.3">
      <c r="A36" s="54"/>
      <c r="B36" s="58" t="s">
        <v>63</v>
      </c>
      <c r="C36" s="45">
        <v>1.3372472276581865E-2</v>
      </c>
      <c r="D36" s="45">
        <v>6.5231572080887146E-3</v>
      </c>
      <c r="E36" s="45">
        <v>5.2185257664709717E-3</v>
      </c>
      <c r="F36" s="45">
        <v>7.5016307893020218E-3</v>
      </c>
      <c r="G36" s="45">
        <v>7.175472928897586E-3</v>
      </c>
      <c r="H36" s="45">
        <v>1.2393998695368558E-2</v>
      </c>
      <c r="I36" s="45">
        <v>1.3698630136986301E-2</v>
      </c>
      <c r="J36" s="45">
        <v>1.4350945857795172E-2</v>
      </c>
      <c r="K36" s="45">
        <v>2.4135681669928244E-2</v>
      </c>
      <c r="L36" s="45">
        <v>4.6640574037834309E-2</v>
      </c>
      <c r="M36" s="45">
        <v>0.11285061969993476</v>
      </c>
      <c r="N36" s="45">
        <v>0.73613829093281147</v>
      </c>
      <c r="O36" s="45">
        <v>1</v>
      </c>
    </row>
    <row r="39" spans="1:15" ht="26" x14ac:dyDescent="0.3">
      <c r="A39" s="38" t="s">
        <v>2</v>
      </c>
      <c r="B39" s="38" t="s">
        <v>42</v>
      </c>
      <c r="C39" s="39" t="s">
        <v>66</v>
      </c>
      <c r="D39" s="40">
        <v>2014</v>
      </c>
      <c r="E39" s="39">
        <v>2015</v>
      </c>
      <c r="F39" s="39">
        <v>2016</v>
      </c>
      <c r="G39" s="39">
        <v>2017</v>
      </c>
      <c r="H39" s="39">
        <v>2018</v>
      </c>
      <c r="I39" s="39">
        <v>2019</v>
      </c>
      <c r="J39" s="39">
        <v>2020</v>
      </c>
      <c r="K39" s="39">
        <v>2021</v>
      </c>
      <c r="L39" s="39">
        <v>2022</v>
      </c>
      <c r="M39" s="39">
        <v>2023</v>
      </c>
      <c r="N39" s="39">
        <v>2024</v>
      </c>
      <c r="O39" s="39" t="s">
        <v>60</v>
      </c>
    </row>
    <row r="40" spans="1:15" x14ac:dyDescent="0.3">
      <c r="A40" s="52" t="s">
        <v>24</v>
      </c>
      <c r="B40" s="41" t="s">
        <v>3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1</v>
      </c>
      <c r="J40" s="42">
        <v>0</v>
      </c>
      <c r="K40" s="42">
        <v>3</v>
      </c>
      <c r="L40" s="42">
        <v>5</v>
      </c>
      <c r="M40" s="42">
        <v>33</v>
      </c>
      <c r="N40" s="42">
        <v>703</v>
      </c>
      <c r="O40" s="42">
        <v>745</v>
      </c>
    </row>
    <row r="41" spans="1:15" x14ac:dyDescent="0.3">
      <c r="A41" s="53"/>
      <c r="B41" s="41" t="s">
        <v>4</v>
      </c>
      <c r="C41" s="42">
        <v>2</v>
      </c>
      <c r="D41" s="42">
        <v>1</v>
      </c>
      <c r="E41" s="42">
        <v>1</v>
      </c>
      <c r="F41" s="42">
        <v>5</v>
      </c>
      <c r="G41" s="42">
        <v>5</v>
      </c>
      <c r="H41" s="42">
        <v>18</v>
      </c>
      <c r="I41" s="42">
        <v>38</v>
      </c>
      <c r="J41" s="42">
        <v>48</v>
      </c>
      <c r="K41" s="42">
        <v>61</v>
      </c>
      <c r="L41" s="42">
        <v>106</v>
      </c>
      <c r="M41" s="42">
        <v>164</v>
      </c>
      <c r="N41" s="42">
        <v>268</v>
      </c>
      <c r="O41" s="42">
        <v>717</v>
      </c>
    </row>
    <row r="42" spans="1:15" x14ac:dyDescent="0.3">
      <c r="A42" s="53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3"/>
      <c r="B43" s="41" t="s">
        <v>61</v>
      </c>
      <c r="C43" s="42">
        <v>13</v>
      </c>
      <c r="D43" s="42">
        <v>7</v>
      </c>
      <c r="E43" s="42">
        <v>14</v>
      </c>
      <c r="F43" s="42">
        <v>24</v>
      </c>
      <c r="G43" s="42">
        <v>31</v>
      </c>
      <c r="H43" s="42">
        <v>39</v>
      </c>
      <c r="I43" s="42">
        <v>29</v>
      </c>
      <c r="J43" s="42">
        <v>28</v>
      </c>
      <c r="K43" s="42">
        <v>35</v>
      </c>
      <c r="L43" s="42">
        <v>51</v>
      </c>
      <c r="M43" s="42">
        <v>0</v>
      </c>
      <c r="N43" s="42">
        <v>1</v>
      </c>
      <c r="O43" s="42">
        <v>272</v>
      </c>
    </row>
    <row r="44" spans="1:15" x14ac:dyDescent="0.3">
      <c r="A44" s="53"/>
      <c r="B44" s="41" t="s">
        <v>6</v>
      </c>
      <c r="C44" s="42">
        <v>14</v>
      </c>
      <c r="D44" s="42">
        <v>1</v>
      </c>
      <c r="E44" s="42">
        <v>0</v>
      </c>
      <c r="F44" s="42">
        <v>1</v>
      </c>
      <c r="G44" s="42">
        <v>2</v>
      </c>
      <c r="H44" s="42">
        <v>4</v>
      </c>
      <c r="I44" s="42">
        <v>3</v>
      </c>
      <c r="J44" s="42">
        <v>6</v>
      </c>
      <c r="K44" s="42">
        <v>0</v>
      </c>
      <c r="L44" s="42">
        <v>0</v>
      </c>
      <c r="M44" s="42">
        <v>0</v>
      </c>
      <c r="N44" s="42">
        <v>0</v>
      </c>
      <c r="O44" s="42">
        <v>31</v>
      </c>
    </row>
    <row r="45" spans="1:15" x14ac:dyDescent="0.3">
      <c r="A45" s="53"/>
      <c r="B45" s="41" t="s">
        <v>28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1</v>
      </c>
      <c r="M45" s="42">
        <v>0</v>
      </c>
      <c r="N45" s="42">
        <v>26</v>
      </c>
      <c r="O45" s="42">
        <v>27</v>
      </c>
    </row>
    <row r="46" spans="1:15" x14ac:dyDescent="0.3">
      <c r="A46" s="53"/>
      <c r="B46" s="41" t="s">
        <v>29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9</v>
      </c>
      <c r="O46" s="42">
        <v>9</v>
      </c>
    </row>
    <row r="47" spans="1:15" x14ac:dyDescent="0.3">
      <c r="A47" s="53"/>
      <c r="B47" s="41" t="s">
        <v>30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1</v>
      </c>
      <c r="N47" s="42">
        <v>7</v>
      </c>
      <c r="O47" s="42">
        <v>8</v>
      </c>
    </row>
    <row r="48" spans="1:15" x14ac:dyDescent="0.3">
      <c r="A48" s="53"/>
      <c r="B48" s="41" t="s">
        <v>31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6</v>
      </c>
      <c r="M48" s="42">
        <v>40</v>
      </c>
      <c r="N48" s="42">
        <v>79</v>
      </c>
      <c r="O48" s="42">
        <v>125</v>
      </c>
    </row>
    <row r="49" spans="1:15" x14ac:dyDescent="0.3">
      <c r="A49" s="53"/>
      <c r="B49" s="41" t="s">
        <v>32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4</v>
      </c>
      <c r="M49" s="42">
        <v>18</v>
      </c>
      <c r="N49" s="42">
        <v>46</v>
      </c>
      <c r="O49" s="42">
        <v>68</v>
      </c>
    </row>
    <row r="50" spans="1:15" x14ac:dyDescent="0.3">
      <c r="A50" s="53"/>
      <c r="B50" s="41" t="s">
        <v>33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6</v>
      </c>
      <c r="O50" s="42">
        <v>6</v>
      </c>
    </row>
    <row r="51" spans="1:15" x14ac:dyDescent="0.3">
      <c r="A51" s="53"/>
      <c r="B51" s="58" t="s">
        <v>62</v>
      </c>
      <c r="C51" s="43">
        <v>29</v>
      </c>
      <c r="D51" s="43">
        <v>9</v>
      </c>
      <c r="E51" s="43">
        <v>15</v>
      </c>
      <c r="F51" s="43">
        <v>30</v>
      </c>
      <c r="G51" s="43">
        <v>38</v>
      </c>
      <c r="H51" s="43">
        <v>61</v>
      </c>
      <c r="I51" s="43">
        <v>71</v>
      </c>
      <c r="J51" s="43">
        <v>82</v>
      </c>
      <c r="K51" s="43">
        <v>99</v>
      </c>
      <c r="L51" s="43">
        <v>173</v>
      </c>
      <c r="M51" s="43">
        <v>256</v>
      </c>
      <c r="N51" s="43">
        <v>1145</v>
      </c>
      <c r="O51" s="43">
        <v>2008</v>
      </c>
    </row>
    <row r="52" spans="1:15" x14ac:dyDescent="0.3">
      <c r="A52" s="54"/>
      <c r="B52" s="58" t="s">
        <v>63</v>
      </c>
      <c r="C52" s="45">
        <v>1.444223107569721E-2</v>
      </c>
      <c r="D52" s="45">
        <v>4.4820717131474107E-3</v>
      </c>
      <c r="E52" s="45">
        <v>7.4701195219123509E-3</v>
      </c>
      <c r="F52" s="45">
        <v>1.4940239043824702E-2</v>
      </c>
      <c r="G52" s="45">
        <v>1.8924302788844622E-2</v>
      </c>
      <c r="H52" s="45">
        <v>3.0378486055776893E-2</v>
      </c>
      <c r="I52" s="45">
        <v>3.5358565737051796E-2</v>
      </c>
      <c r="J52" s="45">
        <v>4.0836653386454182E-2</v>
      </c>
      <c r="K52" s="45">
        <v>4.9302788844621512E-2</v>
      </c>
      <c r="L52" s="45">
        <v>8.6155378486055784E-2</v>
      </c>
      <c r="M52" s="45">
        <v>0.12749003984063745</v>
      </c>
      <c r="N52" s="45">
        <v>0.57021912350597614</v>
      </c>
      <c r="O52" s="45">
        <v>1</v>
      </c>
    </row>
    <row r="55" spans="1:15" ht="26" x14ac:dyDescent="0.3">
      <c r="A55" s="38" t="s">
        <v>2</v>
      </c>
      <c r="B55" s="38" t="s">
        <v>42</v>
      </c>
      <c r="C55" s="39" t="s">
        <v>66</v>
      </c>
      <c r="D55" s="40">
        <v>2014</v>
      </c>
      <c r="E55" s="39">
        <v>2015</v>
      </c>
      <c r="F55" s="39">
        <v>2016</v>
      </c>
      <c r="G55" s="39">
        <v>2017</v>
      </c>
      <c r="H55" s="39">
        <v>2018</v>
      </c>
      <c r="I55" s="39">
        <v>2019</v>
      </c>
      <c r="J55" s="39">
        <v>2020</v>
      </c>
      <c r="K55" s="39">
        <v>2021</v>
      </c>
      <c r="L55" s="39">
        <v>2022</v>
      </c>
      <c r="M55" s="39">
        <v>2023</v>
      </c>
      <c r="N55" s="39">
        <v>2024</v>
      </c>
      <c r="O55" s="39" t="s">
        <v>60</v>
      </c>
    </row>
    <row r="56" spans="1:15" x14ac:dyDescent="0.3">
      <c r="A56" s="52" t="s">
        <v>23</v>
      </c>
      <c r="B56" s="41" t="s">
        <v>3</v>
      </c>
      <c r="C56" s="42">
        <v>0</v>
      </c>
      <c r="D56" s="42">
        <v>0</v>
      </c>
      <c r="E56" s="42">
        <v>1</v>
      </c>
      <c r="F56" s="42">
        <v>0</v>
      </c>
      <c r="G56" s="42">
        <v>0</v>
      </c>
      <c r="H56" s="42">
        <v>0</v>
      </c>
      <c r="I56" s="42">
        <v>1</v>
      </c>
      <c r="J56" s="42">
        <v>1</v>
      </c>
      <c r="K56" s="42">
        <v>1</v>
      </c>
      <c r="L56" s="42">
        <v>8</v>
      </c>
      <c r="M56" s="42">
        <v>20</v>
      </c>
      <c r="N56" s="42">
        <v>356</v>
      </c>
      <c r="O56" s="42">
        <v>388</v>
      </c>
    </row>
    <row r="57" spans="1:15" x14ac:dyDescent="0.3">
      <c r="A57" s="53"/>
      <c r="B57" s="41" t="s">
        <v>4</v>
      </c>
      <c r="C57" s="42">
        <v>9</v>
      </c>
      <c r="D57" s="42">
        <v>4</v>
      </c>
      <c r="E57" s="42">
        <v>0</v>
      </c>
      <c r="F57" s="42">
        <v>6</v>
      </c>
      <c r="G57" s="42">
        <v>2</v>
      </c>
      <c r="H57" s="42">
        <v>5</v>
      </c>
      <c r="I57" s="42">
        <v>13</v>
      </c>
      <c r="J57" s="42">
        <v>18</v>
      </c>
      <c r="K57" s="42">
        <v>32</v>
      </c>
      <c r="L57" s="42">
        <v>55</v>
      </c>
      <c r="M57" s="42">
        <v>98</v>
      </c>
      <c r="N57" s="42">
        <v>129</v>
      </c>
      <c r="O57" s="42">
        <v>371</v>
      </c>
    </row>
    <row r="58" spans="1:15" x14ac:dyDescent="0.3">
      <c r="A58" s="53"/>
      <c r="B58" s="41" t="s">
        <v>5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</row>
    <row r="59" spans="1:15" x14ac:dyDescent="0.3">
      <c r="A59" s="53"/>
      <c r="B59" s="41" t="s">
        <v>61</v>
      </c>
      <c r="C59" s="42">
        <v>8</v>
      </c>
      <c r="D59" s="42">
        <v>1</v>
      </c>
      <c r="E59" s="42">
        <v>1</v>
      </c>
      <c r="F59" s="42">
        <v>5</v>
      </c>
      <c r="G59" s="42">
        <v>6</v>
      </c>
      <c r="H59" s="42">
        <v>7</v>
      </c>
      <c r="I59" s="42">
        <v>11</v>
      </c>
      <c r="J59" s="42">
        <v>6</v>
      </c>
      <c r="K59" s="42">
        <v>9</v>
      </c>
      <c r="L59" s="42">
        <v>12</v>
      </c>
      <c r="M59" s="42">
        <v>0</v>
      </c>
      <c r="N59" s="42">
        <v>0</v>
      </c>
      <c r="O59" s="42">
        <v>66</v>
      </c>
    </row>
    <row r="60" spans="1:15" x14ac:dyDescent="0.3">
      <c r="A60" s="53"/>
      <c r="B60" s="41" t="s">
        <v>6</v>
      </c>
      <c r="C60" s="42">
        <v>5</v>
      </c>
      <c r="D60" s="42">
        <v>0</v>
      </c>
      <c r="E60" s="42">
        <v>1</v>
      </c>
      <c r="F60" s="42">
        <v>0</v>
      </c>
      <c r="G60" s="42">
        <v>1</v>
      </c>
      <c r="H60" s="42">
        <v>2</v>
      </c>
      <c r="I60" s="42">
        <v>3</v>
      </c>
      <c r="J60" s="42">
        <v>1</v>
      </c>
      <c r="K60" s="42">
        <v>4</v>
      </c>
      <c r="L60" s="42">
        <v>4</v>
      </c>
      <c r="M60" s="42">
        <v>0</v>
      </c>
      <c r="N60" s="42">
        <v>0</v>
      </c>
      <c r="O60" s="42">
        <v>21</v>
      </c>
    </row>
    <row r="61" spans="1:15" x14ac:dyDescent="0.3">
      <c r="A61" s="53"/>
      <c r="B61" s="41" t="s">
        <v>28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1</v>
      </c>
      <c r="N61" s="42">
        <v>10</v>
      </c>
      <c r="O61" s="42">
        <v>11</v>
      </c>
    </row>
    <row r="62" spans="1:15" x14ac:dyDescent="0.3">
      <c r="A62" s="53"/>
      <c r="B62" s="41" t="s">
        <v>29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8</v>
      </c>
      <c r="O62" s="42">
        <v>8</v>
      </c>
    </row>
    <row r="63" spans="1:15" x14ac:dyDescent="0.3">
      <c r="A63" s="53"/>
      <c r="B63" s="41" t="s">
        <v>30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6</v>
      </c>
      <c r="O63" s="42">
        <v>6</v>
      </c>
    </row>
    <row r="64" spans="1:15" x14ac:dyDescent="0.3">
      <c r="A64" s="53"/>
      <c r="B64" s="41" t="s">
        <v>31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1</v>
      </c>
      <c r="M64" s="42">
        <v>16</v>
      </c>
      <c r="N64" s="42">
        <v>32</v>
      </c>
      <c r="O64" s="42">
        <v>49</v>
      </c>
    </row>
    <row r="65" spans="1:15" x14ac:dyDescent="0.3">
      <c r="A65" s="53"/>
      <c r="B65" s="41" t="s">
        <v>32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5</v>
      </c>
      <c r="M65" s="42">
        <v>28</v>
      </c>
      <c r="N65" s="42">
        <v>24</v>
      </c>
      <c r="O65" s="42">
        <v>57</v>
      </c>
    </row>
    <row r="66" spans="1:15" x14ac:dyDescent="0.3">
      <c r="A66" s="53"/>
      <c r="B66" s="41" t="s">
        <v>33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5</v>
      </c>
      <c r="O66" s="42">
        <v>5</v>
      </c>
    </row>
    <row r="67" spans="1:15" x14ac:dyDescent="0.3">
      <c r="A67" s="53"/>
      <c r="B67" s="58" t="s">
        <v>62</v>
      </c>
      <c r="C67" s="43">
        <v>22</v>
      </c>
      <c r="D67" s="43">
        <v>5</v>
      </c>
      <c r="E67" s="43">
        <v>3</v>
      </c>
      <c r="F67" s="43">
        <v>11</v>
      </c>
      <c r="G67" s="43">
        <v>9</v>
      </c>
      <c r="H67" s="43">
        <v>14</v>
      </c>
      <c r="I67" s="43">
        <v>28</v>
      </c>
      <c r="J67" s="43">
        <v>26</v>
      </c>
      <c r="K67" s="43">
        <v>46</v>
      </c>
      <c r="L67" s="43">
        <v>85</v>
      </c>
      <c r="M67" s="43">
        <v>163</v>
      </c>
      <c r="N67" s="43">
        <v>570</v>
      </c>
      <c r="O67" s="43">
        <v>982</v>
      </c>
    </row>
    <row r="68" spans="1:15" x14ac:dyDescent="0.3">
      <c r="A68" s="54"/>
      <c r="B68" s="58" t="s">
        <v>63</v>
      </c>
      <c r="C68" s="45">
        <v>2.2403258655804479E-2</v>
      </c>
      <c r="D68" s="45">
        <v>5.0916496945010185E-3</v>
      </c>
      <c r="E68" s="45">
        <v>3.0549898167006109E-3</v>
      </c>
      <c r="F68" s="45">
        <v>1.1201629327902239E-2</v>
      </c>
      <c r="G68" s="45">
        <v>9.1649694501018328E-3</v>
      </c>
      <c r="H68" s="45">
        <v>1.4256619144602852E-2</v>
      </c>
      <c r="I68" s="45">
        <v>2.8513238289205704E-2</v>
      </c>
      <c r="J68" s="45">
        <v>2.6476578411405296E-2</v>
      </c>
      <c r="K68" s="45">
        <v>4.684317718940937E-2</v>
      </c>
      <c r="L68" s="45">
        <v>8.6558044806517312E-2</v>
      </c>
      <c r="M68" s="45">
        <v>0.1659877800407332</v>
      </c>
      <c r="N68" s="45">
        <v>0.58044806517311609</v>
      </c>
      <c r="O68" s="45">
        <v>1</v>
      </c>
    </row>
    <row r="71" spans="1:15" ht="26" x14ac:dyDescent="0.3">
      <c r="A71" s="38" t="s">
        <v>2</v>
      </c>
      <c r="B71" s="38" t="s">
        <v>42</v>
      </c>
      <c r="C71" s="39" t="s">
        <v>66</v>
      </c>
      <c r="D71" s="40">
        <v>2014</v>
      </c>
      <c r="E71" s="39">
        <v>2015</v>
      </c>
      <c r="F71" s="39">
        <v>2016</v>
      </c>
      <c r="G71" s="39">
        <v>2017</v>
      </c>
      <c r="H71" s="39">
        <v>2018</v>
      </c>
      <c r="I71" s="39">
        <v>2019</v>
      </c>
      <c r="J71" s="39">
        <v>2020</v>
      </c>
      <c r="K71" s="39">
        <v>2021</v>
      </c>
      <c r="L71" s="39">
        <v>2022</v>
      </c>
      <c r="M71" s="39">
        <v>2023</v>
      </c>
      <c r="N71" s="39">
        <v>2024</v>
      </c>
      <c r="O71" s="39" t="s">
        <v>60</v>
      </c>
    </row>
    <row r="72" spans="1:15" x14ac:dyDescent="0.3">
      <c r="A72" s="52" t="s">
        <v>22</v>
      </c>
      <c r="B72" s="41" t="s">
        <v>3</v>
      </c>
      <c r="C72" s="42">
        <v>0</v>
      </c>
      <c r="D72" s="42">
        <v>0</v>
      </c>
      <c r="E72" s="42">
        <v>0</v>
      </c>
      <c r="F72" s="42">
        <v>0</v>
      </c>
      <c r="G72" s="42">
        <v>1</v>
      </c>
      <c r="H72" s="42">
        <v>0</v>
      </c>
      <c r="I72" s="42">
        <v>0</v>
      </c>
      <c r="J72" s="42">
        <v>0</v>
      </c>
      <c r="K72" s="42">
        <v>2</v>
      </c>
      <c r="L72" s="42">
        <v>4</v>
      </c>
      <c r="M72" s="42">
        <v>7</v>
      </c>
      <c r="N72" s="42">
        <v>326</v>
      </c>
      <c r="O72" s="42">
        <v>340</v>
      </c>
    </row>
    <row r="73" spans="1:15" x14ac:dyDescent="0.3">
      <c r="A73" s="53"/>
      <c r="B73" s="41" t="s">
        <v>4</v>
      </c>
      <c r="C73" s="42">
        <v>1</v>
      </c>
      <c r="D73" s="42">
        <v>0</v>
      </c>
      <c r="E73" s="42">
        <v>1</v>
      </c>
      <c r="F73" s="42">
        <v>4</v>
      </c>
      <c r="G73" s="42">
        <v>7</v>
      </c>
      <c r="H73" s="42">
        <v>7</v>
      </c>
      <c r="I73" s="42">
        <v>19</v>
      </c>
      <c r="J73" s="42">
        <v>13</v>
      </c>
      <c r="K73" s="42">
        <v>31</v>
      </c>
      <c r="L73" s="42">
        <v>47</v>
      </c>
      <c r="M73" s="42">
        <v>119</v>
      </c>
      <c r="N73" s="42">
        <v>194</v>
      </c>
      <c r="O73" s="42">
        <v>443</v>
      </c>
    </row>
    <row r="74" spans="1:15" x14ac:dyDescent="0.3">
      <c r="A74" s="53"/>
      <c r="B74" s="41" t="s">
        <v>5</v>
      </c>
      <c r="C74" s="42">
        <v>0</v>
      </c>
      <c r="D74" s="42">
        <v>1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1</v>
      </c>
      <c r="M74" s="42">
        <v>0</v>
      </c>
      <c r="N74" s="42">
        <v>0</v>
      </c>
      <c r="O74" s="42">
        <v>2</v>
      </c>
    </row>
    <row r="75" spans="1:15" x14ac:dyDescent="0.3">
      <c r="A75" s="53"/>
      <c r="B75" s="41" t="s">
        <v>61</v>
      </c>
      <c r="C75" s="42">
        <v>30</v>
      </c>
      <c r="D75" s="42">
        <v>18</v>
      </c>
      <c r="E75" s="42">
        <v>25</v>
      </c>
      <c r="F75" s="42">
        <v>21</v>
      </c>
      <c r="G75" s="42">
        <v>14</v>
      </c>
      <c r="H75" s="42">
        <v>11</v>
      </c>
      <c r="I75" s="42">
        <v>26</v>
      </c>
      <c r="J75" s="42">
        <v>12</v>
      </c>
      <c r="K75" s="42">
        <v>27</v>
      </c>
      <c r="L75" s="42">
        <v>20</v>
      </c>
      <c r="M75" s="42">
        <v>1</v>
      </c>
      <c r="N75" s="42">
        <v>0</v>
      </c>
      <c r="O75" s="42">
        <v>205</v>
      </c>
    </row>
    <row r="76" spans="1:15" x14ac:dyDescent="0.3">
      <c r="A76" s="53"/>
      <c r="B76" s="41" t="s">
        <v>6</v>
      </c>
      <c r="C76" s="42">
        <v>3</v>
      </c>
      <c r="D76" s="42">
        <v>1</v>
      </c>
      <c r="E76" s="42">
        <v>1</v>
      </c>
      <c r="F76" s="42">
        <v>2</v>
      </c>
      <c r="G76" s="42">
        <v>4</v>
      </c>
      <c r="H76" s="42">
        <v>23</v>
      </c>
      <c r="I76" s="42">
        <v>1</v>
      </c>
      <c r="J76" s="42">
        <v>1</v>
      </c>
      <c r="K76" s="42">
        <v>1</v>
      </c>
      <c r="L76" s="42">
        <v>1</v>
      </c>
      <c r="M76" s="42">
        <v>0</v>
      </c>
      <c r="N76" s="42">
        <v>0</v>
      </c>
      <c r="O76" s="42">
        <v>38</v>
      </c>
    </row>
    <row r="77" spans="1:15" x14ac:dyDescent="0.3">
      <c r="A77" s="53"/>
      <c r="B77" s="41" t="s">
        <v>28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24</v>
      </c>
      <c r="O77" s="42">
        <v>24</v>
      </c>
    </row>
    <row r="78" spans="1:15" x14ac:dyDescent="0.3">
      <c r="A78" s="53"/>
      <c r="B78" s="41" t="s">
        <v>29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1</v>
      </c>
      <c r="M78" s="42">
        <v>0</v>
      </c>
      <c r="N78" s="42">
        <v>12</v>
      </c>
      <c r="O78" s="42">
        <v>13</v>
      </c>
    </row>
    <row r="79" spans="1:15" x14ac:dyDescent="0.3">
      <c r="A79" s="53"/>
      <c r="B79" s="41" t="s">
        <v>30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2</v>
      </c>
      <c r="N79" s="42">
        <v>1</v>
      </c>
      <c r="O79" s="42">
        <v>3</v>
      </c>
    </row>
    <row r="80" spans="1:15" x14ac:dyDescent="0.3">
      <c r="A80" s="53"/>
      <c r="B80" s="41" t="s">
        <v>31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4</v>
      </c>
      <c r="M80" s="42">
        <v>37</v>
      </c>
      <c r="N80" s="42">
        <v>54</v>
      </c>
      <c r="O80" s="42">
        <v>95</v>
      </c>
    </row>
    <row r="81" spans="1:15" x14ac:dyDescent="0.3">
      <c r="A81" s="53"/>
      <c r="B81" s="41" t="s">
        <v>32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3</v>
      </c>
      <c r="M81" s="42">
        <v>23</v>
      </c>
      <c r="N81" s="42">
        <v>30</v>
      </c>
      <c r="O81" s="42">
        <v>56</v>
      </c>
    </row>
    <row r="82" spans="1:15" x14ac:dyDescent="0.3">
      <c r="A82" s="53"/>
      <c r="B82" s="41" t="s">
        <v>33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2</v>
      </c>
      <c r="M82" s="42">
        <v>5</v>
      </c>
      <c r="N82" s="42">
        <v>2</v>
      </c>
      <c r="O82" s="42">
        <v>9</v>
      </c>
    </row>
    <row r="83" spans="1:15" x14ac:dyDescent="0.3">
      <c r="A83" s="53"/>
      <c r="B83" s="58" t="s">
        <v>62</v>
      </c>
      <c r="C83" s="43">
        <v>34</v>
      </c>
      <c r="D83" s="43">
        <v>20</v>
      </c>
      <c r="E83" s="43">
        <v>27</v>
      </c>
      <c r="F83" s="43">
        <v>27</v>
      </c>
      <c r="G83" s="43">
        <v>26</v>
      </c>
      <c r="H83" s="43">
        <v>41</v>
      </c>
      <c r="I83" s="43">
        <v>46</v>
      </c>
      <c r="J83" s="43">
        <v>26</v>
      </c>
      <c r="K83" s="43">
        <v>61</v>
      </c>
      <c r="L83" s="43">
        <v>83</v>
      </c>
      <c r="M83" s="43">
        <v>194</v>
      </c>
      <c r="N83" s="43">
        <v>643</v>
      </c>
      <c r="O83" s="43">
        <v>1228</v>
      </c>
    </row>
    <row r="84" spans="1:15" x14ac:dyDescent="0.3">
      <c r="A84" s="54"/>
      <c r="B84" s="58" t="s">
        <v>63</v>
      </c>
      <c r="C84" s="45">
        <v>2.7687296416938109E-2</v>
      </c>
      <c r="D84" s="45">
        <v>1.6286644951140065E-2</v>
      </c>
      <c r="E84" s="45">
        <v>2.1986970684039087E-2</v>
      </c>
      <c r="F84" s="45">
        <v>2.1986970684039087E-2</v>
      </c>
      <c r="G84" s="45">
        <v>2.1172638436482084E-2</v>
      </c>
      <c r="H84" s="45">
        <v>3.3387622149837134E-2</v>
      </c>
      <c r="I84" s="45">
        <v>3.7459283387622153E-2</v>
      </c>
      <c r="J84" s="45">
        <v>2.1172638436482084E-2</v>
      </c>
      <c r="K84" s="45">
        <v>4.96742671009772E-2</v>
      </c>
      <c r="L84" s="45">
        <v>6.7589576547231273E-2</v>
      </c>
      <c r="M84" s="45">
        <v>0.15798045602605862</v>
      </c>
      <c r="N84" s="45">
        <v>0.5236156351791531</v>
      </c>
      <c r="O84" s="45">
        <v>1</v>
      </c>
    </row>
    <row r="87" spans="1:15" ht="26" x14ac:dyDescent="0.3">
      <c r="A87" s="38" t="s">
        <v>2</v>
      </c>
      <c r="B87" s="38" t="s">
        <v>42</v>
      </c>
      <c r="C87" s="39" t="s">
        <v>66</v>
      </c>
      <c r="D87" s="40">
        <v>2014</v>
      </c>
      <c r="E87" s="39">
        <v>2015</v>
      </c>
      <c r="F87" s="39">
        <v>2016</v>
      </c>
      <c r="G87" s="39">
        <v>2017</v>
      </c>
      <c r="H87" s="39">
        <v>2018</v>
      </c>
      <c r="I87" s="39">
        <v>2019</v>
      </c>
      <c r="J87" s="39">
        <v>2020</v>
      </c>
      <c r="K87" s="39">
        <v>2021</v>
      </c>
      <c r="L87" s="39">
        <v>2022</v>
      </c>
      <c r="M87" s="39">
        <v>2023</v>
      </c>
      <c r="N87" s="39">
        <v>2024</v>
      </c>
      <c r="O87" s="39" t="s">
        <v>60</v>
      </c>
    </row>
    <row r="88" spans="1:15" x14ac:dyDescent="0.3">
      <c r="A88" s="52" t="s">
        <v>20</v>
      </c>
      <c r="B88" s="41" t="s">
        <v>3</v>
      </c>
      <c r="C88" s="42">
        <v>1</v>
      </c>
      <c r="D88" s="42">
        <v>0</v>
      </c>
      <c r="E88" s="42">
        <v>0</v>
      </c>
      <c r="F88" s="42">
        <v>6</v>
      </c>
      <c r="G88" s="42">
        <v>12</v>
      </c>
      <c r="H88" s="42">
        <v>12</v>
      </c>
      <c r="I88" s="42">
        <v>14</v>
      </c>
      <c r="J88" s="42">
        <v>13</v>
      </c>
      <c r="K88" s="42">
        <v>20</v>
      </c>
      <c r="L88" s="42">
        <v>22</v>
      </c>
      <c r="M88" s="42">
        <v>196</v>
      </c>
      <c r="N88" s="42">
        <v>2439</v>
      </c>
      <c r="O88" s="42">
        <v>2735</v>
      </c>
    </row>
    <row r="89" spans="1:15" x14ac:dyDescent="0.3">
      <c r="A89" s="53"/>
      <c r="B89" s="41" t="s">
        <v>4</v>
      </c>
      <c r="C89" s="42">
        <v>8</v>
      </c>
      <c r="D89" s="42">
        <v>5</v>
      </c>
      <c r="E89" s="42">
        <v>7</v>
      </c>
      <c r="F89" s="42">
        <v>5</v>
      </c>
      <c r="G89" s="42">
        <v>11</v>
      </c>
      <c r="H89" s="42">
        <v>16</v>
      </c>
      <c r="I89" s="42">
        <v>45</v>
      </c>
      <c r="J89" s="42">
        <v>62</v>
      </c>
      <c r="K89" s="42">
        <v>126</v>
      </c>
      <c r="L89" s="42">
        <v>169</v>
      </c>
      <c r="M89" s="42">
        <v>328</v>
      </c>
      <c r="N89" s="42">
        <v>497</v>
      </c>
      <c r="O89" s="42">
        <v>1279</v>
      </c>
    </row>
    <row r="90" spans="1:15" x14ac:dyDescent="0.3">
      <c r="A90" s="53"/>
      <c r="B90" s="41" t="s">
        <v>5</v>
      </c>
      <c r="C90" s="42">
        <v>8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8</v>
      </c>
    </row>
    <row r="91" spans="1:15" x14ac:dyDescent="0.3">
      <c r="A91" s="53"/>
      <c r="B91" s="41" t="s">
        <v>61</v>
      </c>
      <c r="C91" s="42">
        <v>63</v>
      </c>
      <c r="D91" s="42">
        <v>18</v>
      </c>
      <c r="E91" s="42">
        <v>44</v>
      </c>
      <c r="F91" s="42">
        <v>45</v>
      </c>
      <c r="G91" s="42">
        <v>51</v>
      </c>
      <c r="H91" s="42">
        <v>74</v>
      </c>
      <c r="I91" s="42">
        <v>91</v>
      </c>
      <c r="J91" s="42">
        <v>75</v>
      </c>
      <c r="K91" s="42">
        <v>101</v>
      </c>
      <c r="L91" s="42">
        <v>86</v>
      </c>
      <c r="M91" s="42">
        <v>3</v>
      </c>
      <c r="N91" s="42">
        <v>0</v>
      </c>
      <c r="O91" s="42">
        <v>651</v>
      </c>
    </row>
    <row r="92" spans="1:15" x14ac:dyDescent="0.3">
      <c r="A92" s="53"/>
      <c r="B92" s="41" t="s">
        <v>6</v>
      </c>
      <c r="C92" s="42">
        <v>3</v>
      </c>
      <c r="D92" s="42">
        <v>2</v>
      </c>
      <c r="E92" s="42">
        <v>2</v>
      </c>
      <c r="F92" s="42">
        <v>2</v>
      </c>
      <c r="G92" s="42">
        <v>2</v>
      </c>
      <c r="H92" s="42">
        <v>6</v>
      </c>
      <c r="I92" s="42">
        <v>1</v>
      </c>
      <c r="J92" s="42">
        <v>0</v>
      </c>
      <c r="K92" s="42">
        <v>1</v>
      </c>
      <c r="L92" s="42">
        <v>4</v>
      </c>
      <c r="M92" s="42">
        <v>0</v>
      </c>
      <c r="N92" s="42">
        <v>0</v>
      </c>
      <c r="O92" s="42">
        <v>23</v>
      </c>
    </row>
    <row r="93" spans="1:15" x14ac:dyDescent="0.3">
      <c r="A93" s="53"/>
      <c r="B93" s="41" t="s">
        <v>28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42</v>
      </c>
      <c r="O93" s="42">
        <v>42</v>
      </c>
    </row>
    <row r="94" spans="1:15" x14ac:dyDescent="0.3">
      <c r="A94" s="53"/>
      <c r="B94" s="41" t="s">
        <v>29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32</v>
      </c>
      <c r="O94" s="42">
        <v>32</v>
      </c>
    </row>
    <row r="95" spans="1:15" x14ac:dyDescent="0.3">
      <c r="A95" s="53"/>
      <c r="B95" s="41" t="s">
        <v>30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1</v>
      </c>
      <c r="N95" s="42">
        <v>16</v>
      </c>
      <c r="O95" s="42">
        <v>17</v>
      </c>
    </row>
    <row r="96" spans="1:15" x14ac:dyDescent="0.3">
      <c r="A96" s="53"/>
      <c r="B96" s="41" t="s">
        <v>31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16</v>
      </c>
      <c r="M96" s="42">
        <v>118</v>
      </c>
      <c r="N96" s="42">
        <v>173</v>
      </c>
      <c r="O96" s="42">
        <v>307</v>
      </c>
    </row>
    <row r="97" spans="1:15" x14ac:dyDescent="0.3">
      <c r="A97" s="53"/>
      <c r="B97" s="41" t="s">
        <v>32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2</v>
      </c>
      <c r="M97" s="42">
        <v>52</v>
      </c>
      <c r="N97" s="42">
        <v>70</v>
      </c>
      <c r="O97" s="42">
        <v>124</v>
      </c>
    </row>
    <row r="98" spans="1:15" x14ac:dyDescent="0.3">
      <c r="A98" s="53"/>
      <c r="B98" s="41" t="s">
        <v>33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1</v>
      </c>
      <c r="M98" s="42">
        <v>3</v>
      </c>
      <c r="N98" s="42">
        <v>6</v>
      </c>
      <c r="O98" s="42">
        <v>10</v>
      </c>
    </row>
    <row r="99" spans="1:15" x14ac:dyDescent="0.3">
      <c r="A99" s="53"/>
      <c r="B99" s="58" t="s">
        <v>62</v>
      </c>
      <c r="C99" s="43">
        <v>83</v>
      </c>
      <c r="D99" s="43">
        <v>25</v>
      </c>
      <c r="E99" s="43">
        <v>53</v>
      </c>
      <c r="F99" s="43">
        <v>58</v>
      </c>
      <c r="G99" s="43">
        <v>76</v>
      </c>
      <c r="H99" s="43">
        <v>108</v>
      </c>
      <c r="I99" s="43">
        <v>151</v>
      </c>
      <c r="J99" s="43">
        <v>150</v>
      </c>
      <c r="K99" s="43">
        <v>248</v>
      </c>
      <c r="L99" s="43">
        <v>300</v>
      </c>
      <c r="M99" s="43">
        <v>701</v>
      </c>
      <c r="N99" s="43">
        <v>3275</v>
      </c>
      <c r="O99" s="43">
        <v>5228</v>
      </c>
    </row>
    <row r="100" spans="1:15" x14ac:dyDescent="0.3">
      <c r="A100" s="54"/>
      <c r="B100" s="58" t="s">
        <v>63</v>
      </c>
      <c r="C100" s="45">
        <v>1.5876052027543993E-2</v>
      </c>
      <c r="D100" s="45">
        <v>4.7819433817903592E-3</v>
      </c>
      <c r="E100" s="45">
        <v>1.0137719969395562E-2</v>
      </c>
      <c r="F100" s="45">
        <v>1.1094108645753635E-2</v>
      </c>
      <c r="G100" s="45">
        <v>1.4537107880642693E-2</v>
      </c>
      <c r="H100" s="45">
        <v>2.0657995409334353E-2</v>
      </c>
      <c r="I100" s="45">
        <v>2.8882938026013771E-2</v>
      </c>
      <c r="J100" s="45">
        <v>2.8691660290742157E-2</v>
      </c>
      <c r="K100" s="45">
        <v>4.7436878347360364E-2</v>
      </c>
      <c r="L100" s="45">
        <v>5.7383320581484314E-2</v>
      </c>
      <c r="M100" s="45">
        <v>0.13408569242540169</v>
      </c>
      <c r="N100" s="45">
        <v>0.62643458301453714</v>
      </c>
      <c r="O100" s="45">
        <v>1</v>
      </c>
    </row>
    <row r="103" spans="1:15" ht="26" x14ac:dyDescent="0.3">
      <c r="A103" s="38" t="s">
        <v>2</v>
      </c>
      <c r="B103" s="38" t="s">
        <v>42</v>
      </c>
      <c r="C103" s="39" t="s">
        <v>66</v>
      </c>
      <c r="D103" s="40">
        <v>2014</v>
      </c>
      <c r="E103" s="39">
        <v>2015</v>
      </c>
      <c r="F103" s="39">
        <v>2016</v>
      </c>
      <c r="G103" s="39">
        <v>2017</v>
      </c>
      <c r="H103" s="39">
        <v>2018</v>
      </c>
      <c r="I103" s="39">
        <v>2019</v>
      </c>
      <c r="J103" s="39">
        <v>2020</v>
      </c>
      <c r="K103" s="39">
        <v>2021</v>
      </c>
      <c r="L103" s="39">
        <v>2022</v>
      </c>
      <c r="M103" s="39">
        <v>2023</v>
      </c>
      <c r="N103" s="39">
        <v>2024</v>
      </c>
      <c r="O103" s="39" t="s">
        <v>60</v>
      </c>
    </row>
    <row r="104" spans="1:15" x14ac:dyDescent="0.3">
      <c r="A104" s="52" t="s">
        <v>19</v>
      </c>
      <c r="B104" s="41" t="s">
        <v>3</v>
      </c>
      <c r="C104" s="42">
        <v>64</v>
      </c>
      <c r="D104" s="42">
        <v>12</v>
      </c>
      <c r="E104" s="42">
        <v>8</v>
      </c>
      <c r="F104" s="42">
        <v>2</v>
      </c>
      <c r="G104" s="42">
        <v>4</v>
      </c>
      <c r="H104" s="42">
        <v>5</v>
      </c>
      <c r="I104" s="42">
        <v>7</v>
      </c>
      <c r="J104" s="42">
        <v>4</v>
      </c>
      <c r="K104" s="42">
        <v>14</v>
      </c>
      <c r="L104" s="42">
        <v>11</v>
      </c>
      <c r="M104" s="42">
        <v>35</v>
      </c>
      <c r="N104" s="42">
        <v>1598</v>
      </c>
      <c r="O104" s="42">
        <v>1764</v>
      </c>
    </row>
    <row r="105" spans="1:15" x14ac:dyDescent="0.3">
      <c r="A105" s="53"/>
      <c r="B105" s="41" t="s">
        <v>4</v>
      </c>
      <c r="C105" s="42">
        <v>23</v>
      </c>
      <c r="D105" s="42">
        <v>8</v>
      </c>
      <c r="E105" s="42">
        <v>11</v>
      </c>
      <c r="F105" s="42">
        <v>9</v>
      </c>
      <c r="G105" s="42">
        <v>25</v>
      </c>
      <c r="H105" s="42">
        <v>33</v>
      </c>
      <c r="I105" s="42">
        <v>59</v>
      </c>
      <c r="J105" s="42">
        <v>55</v>
      </c>
      <c r="K105" s="42">
        <v>118</v>
      </c>
      <c r="L105" s="42">
        <v>206</v>
      </c>
      <c r="M105" s="42">
        <v>297</v>
      </c>
      <c r="N105" s="42">
        <v>426</v>
      </c>
      <c r="O105" s="42">
        <v>1270</v>
      </c>
    </row>
    <row r="106" spans="1:15" x14ac:dyDescent="0.3">
      <c r="A106" s="53"/>
      <c r="B106" s="41" t="s">
        <v>5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</row>
    <row r="107" spans="1:15" x14ac:dyDescent="0.3">
      <c r="A107" s="53"/>
      <c r="B107" s="41" t="s">
        <v>61</v>
      </c>
      <c r="C107" s="42">
        <v>12</v>
      </c>
      <c r="D107" s="42">
        <v>7</v>
      </c>
      <c r="E107" s="42">
        <v>5</v>
      </c>
      <c r="F107" s="42">
        <v>18</v>
      </c>
      <c r="G107" s="42">
        <v>16</v>
      </c>
      <c r="H107" s="42">
        <v>19</v>
      </c>
      <c r="I107" s="42">
        <v>42</v>
      </c>
      <c r="J107" s="42">
        <v>26</v>
      </c>
      <c r="K107" s="42">
        <v>41</v>
      </c>
      <c r="L107" s="42">
        <v>45</v>
      </c>
      <c r="M107" s="42">
        <v>1</v>
      </c>
      <c r="N107" s="42">
        <v>0</v>
      </c>
      <c r="O107" s="42">
        <v>232</v>
      </c>
    </row>
    <row r="108" spans="1:15" x14ac:dyDescent="0.3">
      <c r="A108" s="53"/>
      <c r="B108" s="41" t="s">
        <v>6</v>
      </c>
      <c r="C108" s="42">
        <v>2</v>
      </c>
      <c r="D108" s="42">
        <v>0</v>
      </c>
      <c r="E108" s="42">
        <v>0</v>
      </c>
      <c r="F108" s="42">
        <v>0</v>
      </c>
      <c r="G108" s="42">
        <v>4</v>
      </c>
      <c r="H108" s="42">
        <v>1</v>
      </c>
      <c r="I108" s="42">
        <v>0</v>
      </c>
      <c r="J108" s="42">
        <v>0</v>
      </c>
      <c r="K108" s="42">
        <v>1</v>
      </c>
      <c r="L108" s="42">
        <v>2</v>
      </c>
      <c r="M108" s="42">
        <v>0</v>
      </c>
      <c r="N108" s="42">
        <v>0</v>
      </c>
      <c r="O108" s="42">
        <v>10</v>
      </c>
    </row>
    <row r="109" spans="1:15" x14ac:dyDescent="0.3">
      <c r="A109" s="53"/>
      <c r="B109" s="41" t="s">
        <v>28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22</v>
      </c>
      <c r="O109" s="42">
        <v>22</v>
      </c>
    </row>
    <row r="110" spans="1:15" x14ac:dyDescent="0.3">
      <c r="A110" s="53"/>
      <c r="B110" s="41" t="s">
        <v>29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22</v>
      </c>
      <c r="O110" s="42">
        <v>22</v>
      </c>
    </row>
    <row r="111" spans="1:15" x14ac:dyDescent="0.3">
      <c r="A111" s="53"/>
      <c r="B111" s="41" t="s">
        <v>30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1</v>
      </c>
      <c r="N111" s="42">
        <v>3</v>
      </c>
      <c r="O111" s="42">
        <v>4</v>
      </c>
    </row>
    <row r="112" spans="1:15" x14ac:dyDescent="0.3">
      <c r="A112" s="53"/>
      <c r="B112" s="41" t="s">
        <v>31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13</v>
      </c>
      <c r="M112" s="42">
        <v>46</v>
      </c>
      <c r="N112" s="42">
        <v>87</v>
      </c>
      <c r="O112" s="42">
        <v>146</v>
      </c>
    </row>
    <row r="113" spans="1:15" x14ac:dyDescent="0.3">
      <c r="A113" s="53"/>
      <c r="B113" s="41" t="s">
        <v>32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11</v>
      </c>
      <c r="M113" s="42">
        <v>109</v>
      </c>
      <c r="N113" s="42">
        <v>168</v>
      </c>
      <c r="O113" s="42">
        <v>288</v>
      </c>
    </row>
    <row r="114" spans="1:15" x14ac:dyDescent="0.3">
      <c r="A114" s="53"/>
      <c r="B114" s="41" t="s">
        <v>33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1</v>
      </c>
      <c r="M114" s="42">
        <v>4</v>
      </c>
      <c r="N114" s="42">
        <v>7</v>
      </c>
      <c r="O114" s="42">
        <v>12</v>
      </c>
    </row>
    <row r="115" spans="1:15" x14ac:dyDescent="0.3">
      <c r="A115" s="53"/>
      <c r="B115" s="58" t="s">
        <v>62</v>
      </c>
      <c r="C115" s="43">
        <v>101</v>
      </c>
      <c r="D115" s="43">
        <v>27</v>
      </c>
      <c r="E115" s="43">
        <v>24</v>
      </c>
      <c r="F115" s="43">
        <v>29</v>
      </c>
      <c r="G115" s="43">
        <v>49</v>
      </c>
      <c r="H115" s="43">
        <v>58</v>
      </c>
      <c r="I115" s="43">
        <v>108</v>
      </c>
      <c r="J115" s="43">
        <v>85</v>
      </c>
      <c r="K115" s="43">
        <v>174</v>
      </c>
      <c r="L115" s="43">
        <v>289</v>
      </c>
      <c r="M115" s="43">
        <v>493</v>
      </c>
      <c r="N115" s="43">
        <v>2333</v>
      </c>
      <c r="O115" s="43">
        <v>3770</v>
      </c>
    </row>
    <row r="116" spans="1:15" x14ac:dyDescent="0.3">
      <c r="A116" s="54"/>
      <c r="B116" s="58" t="s">
        <v>63</v>
      </c>
      <c r="C116" s="45">
        <v>2.6790450928381962E-2</v>
      </c>
      <c r="D116" s="45">
        <v>7.1618037135278518E-3</v>
      </c>
      <c r="E116" s="45">
        <v>6.36604774535809E-3</v>
      </c>
      <c r="F116" s="45">
        <v>7.6923076923076927E-3</v>
      </c>
      <c r="G116" s="45">
        <v>1.29973474801061E-2</v>
      </c>
      <c r="H116" s="45">
        <v>1.5384615384615385E-2</v>
      </c>
      <c r="I116" s="45">
        <v>2.8647214854111407E-2</v>
      </c>
      <c r="J116" s="45">
        <v>2.2546419098143235E-2</v>
      </c>
      <c r="K116" s="45">
        <v>4.6153846153846156E-2</v>
      </c>
      <c r="L116" s="45">
        <v>7.6657824933687002E-2</v>
      </c>
      <c r="M116" s="45">
        <v>0.13076923076923078</v>
      </c>
      <c r="N116" s="45">
        <v>0.61883289124668439</v>
      </c>
      <c r="O116" s="45">
        <v>1</v>
      </c>
    </row>
    <row r="119" spans="1:15" ht="26" x14ac:dyDescent="0.3">
      <c r="A119" s="38" t="s">
        <v>2</v>
      </c>
      <c r="B119" s="38" t="s">
        <v>42</v>
      </c>
      <c r="C119" s="39" t="s">
        <v>66</v>
      </c>
      <c r="D119" s="40">
        <v>2014</v>
      </c>
      <c r="E119" s="39">
        <v>2015</v>
      </c>
      <c r="F119" s="39">
        <v>2016</v>
      </c>
      <c r="G119" s="39">
        <v>2017</v>
      </c>
      <c r="H119" s="39">
        <v>2018</v>
      </c>
      <c r="I119" s="39">
        <v>2019</v>
      </c>
      <c r="J119" s="39">
        <v>2020</v>
      </c>
      <c r="K119" s="39">
        <v>2021</v>
      </c>
      <c r="L119" s="39">
        <v>2022</v>
      </c>
      <c r="M119" s="39">
        <v>2023</v>
      </c>
      <c r="N119" s="39">
        <v>2024</v>
      </c>
      <c r="O119" s="39" t="s">
        <v>60</v>
      </c>
    </row>
    <row r="120" spans="1:15" x14ac:dyDescent="0.3">
      <c r="A120" s="52" t="s">
        <v>18</v>
      </c>
      <c r="B120" s="41" t="s">
        <v>3</v>
      </c>
      <c r="C120" s="42">
        <v>0</v>
      </c>
      <c r="D120" s="42">
        <v>0</v>
      </c>
      <c r="E120" s="42">
        <v>0</v>
      </c>
      <c r="F120" s="42">
        <v>1</v>
      </c>
      <c r="G120" s="42">
        <v>0</v>
      </c>
      <c r="H120" s="42">
        <v>0</v>
      </c>
      <c r="I120" s="42">
        <v>0</v>
      </c>
      <c r="J120" s="42">
        <v>3</v>
      </c>
      <c r="K120" s="42">
        <v>7</v>
      </c>
      <c r="L120" s="42">
        <v>4</v>
      </c>
      <c r="M120" s="42">
        <v>20</v>
      </c>
      <c r="N120" s="42">
        <v>117</v>
      </c>
      <c r="O120" s="42">
        <v>152</v>
      </c>
    </row>
    <row r="121" spans="1:15" x14ac:dyDescent="0.3">
      <c r="A121" s="53"/>
      <c r="B121" s="41" t="s">
        <v>4</v>
      </c>
      <c r="C121" s="42">
        <v>3</v>
      </c>
      <c r="D121" s="42">
        <v>1</v>
      </c>
      <c r="E121" s="42">
        <v>2</v>
      </c>
      <c r="F121" s="42">
        <v>5</v>
      </c>
      <c r="G121" s="42">
        <v>7</v>
      </c>
      <c r="H121" s="42">
        <v>7</v>
      </c>
      <c r="I121" s="42">
        <v>13</v>
      </c>
      <c r="J121" s="42">
        <v>22</v>
      </c>
      <c r="K121" s="42">
        <v>21</v>
      </c>
      <c r="L121" s="42">
        <v>45</v>
      </c>
      <c r="M121" s="42">
        <v>43</v>
      </c>
      <c r="N121" s="42">
        <v>73</v>
      </c>
      <c r="O121" s="42">
        <v>242</v>
      </c>
    </row>
    <row r="122" spans="1:15" x14ac:dyDescent="0.3">
      <c r="A122" s="53"/>
      <c r="B122" s="41" t="s">
        <v>5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</row>
    <row r="123" spans="1:15" x14ac:dyDescent="0.3">
      <c r="A123" s="53"/>
      <c r="B123" s="41" t="s">
        <v>61</v>
      </c>
      <c r="C123" s="42">
        <v>10</v>
      </c>
      <c r="D123" s="42">
        <v>4</v>
      </c>
      <c r="E123" s="42">
        <v>4</v>
      </c>
      <c r="F123" s="42">
        <v>8</v>
      </c>
      <c r="G123" s="42">
        <v>7</v>
      </c>
      <c r="H123" s="42">
        <v>4</v>
      </c>
      <c r="I123" s="42">
        <v>4</v>
      </c>
      <c r="J123" s="42">
        <v>4</v>
      </c>
      <c r="K123" s="42">
        <v>7</v>
      </c>
      <c r="L123" s="42">
        <v>4</v>
      </c>
      <c r="M123" s="42">
        <v>0</v>
      </c>
      <c r="N123" s="42">
        <v>0</v>
      </c>
      <c r="O123" s="42">
        <v>56</v>
      </c>
    </row>
    <row r="124" spans="1:15" x14ac:dyDescent="0.3">
      <c r="A124" s="53"/>
      <c r="B124" s="41" t="s">
        <v>6</v>
      </c>
      <c r="C124" s="42">
        <v>0</v>
      </c>
      <c r="D124" s="42">
        <v>0</v>
      </c>
      <c r="E124" s="42">
        <v>0</v>
      </c>
      <c r="F124" s="42">
        <v>1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1</v>
      </c>
    </row>
    <row r="125" spans="1:15" x14ac:dyDescent="0.3">
      <c r="A125" s="53"/>
      <c r="B125" s="41" t="s">
        <v>28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5</v>
      </c>
      <c r="O125" s="42">
        <v>5</v>
      </c>
    </row>
    <row r="126" spans="1:15" x14ac:dyDescent="0.3">
      <c r="A126" s="53"/>
      <c r="B126" s="41" t="s">
        <v>29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</row>
    <row r="127" spans="1:15" x14ac:dyDescent="0.3">
      <c r="A127" s="53"/>
      <c r="B127" s="41" t="s">
        <v>30</v>
      </c>
      <c r="C127" s="42">
        <v>0</v>
      </c>
      <c r="D127" s="42">
        <v>0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</row>
    <row r="128" spans="1:15" x14ac:dyDescent="0.3">
      <c r="A128" s="53"/>
      <c r="B128" s="41" t="s">
        <v>31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1</v>
      </c>
      <c r="M128" s="42">
        <v>15</v>
      </c>
      <c r="N128" s="42">
        <v>10</v>
      </c>
      <c r="O128" s="42">
        <v>26</v>
      </c>
    </row>
    <row r="129" spans="1:15" x14ac:dyDescent="0.3">
      <c r="A129" s="53"/>
      <c r="B129" s="41" t="s">
        <v>32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4</v>
      </c>
      <c r="N129" s="42">
        <v>10</v>
      </c>
      <c r="O129" s="42">
        <v>14</v>
      </c>
    </row>
    <row r="130" spans="1:15" x14ac:dyDescent="0.3">
      <c r="A130" s="53"/>
      <c r="B130" s="41" t="s">
        <v>33</v>
      </c>
      <c r="C130" s="42">
        <v>0</v>
      </c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1</v>
      </c>
      <c r="N130" s="42">
        <v>1</v>
      </c>
      <c r="O130" s="42">
        <v>2</v>
      </c>
    </row>
    <row r="131" spans="1:15" x14ac:dyDescent="0.3">
      <c r="A131" s="53"/>
      <c r="B131" s="58" t="s">
        <v>62</v>
      </c>
      <c r="C131" s="43">
        <v>13</v>
      </c>
      <c r="D131" s="43">
        <v>5</v>
      </c>
      <c r="E131" s="43">
        <v>6</v>
      </c>
      <c r="F131" s="43">
        <v>15</v>
      </c>
      <c r="G131" s="43">
        <v>14</v>
      </c>
      <c r="H131" s="43">
        <v>11</v>
      </c>
      <c r="I131" s="43">
        <v>17</v>
      </c>
      <c r="J131" s="43">
        <v>29</v>
      </c>
      <c r="K131" s="43">
        <v>35</v>
      </c>
      <c r="L131" s="43">
        <v>54</v>
      </c>
      <c r="M131" s="43">
        <v>83</v>
      </c>
      <c r="N131" s="43">
        <v>216</v>
      </c>
      <c r="O131" s="43">
        <v>498</v>
      </c>
    </row>
    <row r="132" spans="1:15" x14ac:dyDescent="0.3">
      <c r="A132" s="54"/>
      <c r="B132" s="58" t="s">
        <v>63</v>
      </c>
      <c r="C132" s="45">
        <v>2.6104417670682729E-2</v>
      </c>
      <c r="D132" s="45">
        <v>1.0040160642570281E-2</v>
      </c>
      <c r="E132" s="45">
        <v>1.2048192771084338E-2</v>
      </c>
      <c r="F132" s="45">
        <v>3.0120481927710843E-2</v>
      </c>
      <c r="G132" s="45">
        <v>2.8112449799196786E-2</v>
      </c>
      <c r="H132" s="45">
        <v>2.2088353413654619E-2</v>
      </c>
      <c r="I132" s="45">
        <v>3.4136546184738957E-2</v>
      </c>
      <c r="J132" s="45">
        <v>5.8232931726907633E-2</v>
      </c>
      <c r="K132" s="45">
        <v>7.0281124497991967E-2</v>
      </c>
      <c r="L132" s="45">
        <v>0.10843373493975904</v>
      </c>
      <c r="M132" s="45">
        <v>0.16666666666666666</v>
      </c>
      <c r="N132" s="45">
        <v>0.43373493975903615</v>
      </c>
      <c r="O132" s="45">
        <v>1</v>
      </c>
    </row>
    <row r="135" spans="1:15" ht="26" x14ac:dyDescent="0.3">
      <c r="A135" s="38" t="s">
        <v>2</v>
      </c>
      <c r="B135" s="38" t="s">
        <v>42</v>
      </c>
      <c r="C135" s="39" t="s">
        <v>66</v>
      </c>
      <c r="D135" s="40">
        <v>2014</v>
      </c>
      <c r="E135" s="39">
        <v>2015</v>
      </c>
      <c r="F135" s="39">
        <v>2016</v>
      </c>
      <c r="G135" s="39">
        <v>2017</v>
      </c>
      <c r="H135" s="39">
        <v>2018</v>
      </c>
      <c r="I135" s="39">
        <v>2019</v>
      </c>
      <c r="J135" s="39">
        <v>2020</v>
      </c>
      <c r="K135" s="39">
        <v>2021</v>
      </c>
      <c r="L135" s="39">
        <v>2022</v>
      </c>
      <c r="M135" s="39">
        <v>2023</v>
      </c>
      <c r="N135" s="39">
        <v>2024</v>
      </c>
      <c r="O135" s="39" t="s">
        <v>60</v>
      </c>
    </row>
    <row r="136" spans="1:15" x14ac:dyDescent="0.3">
      <c r="A136" s="52" t="s">
        <v>17</v>
      </c>
      <c r="B136" s="41" t="s">
        <v>3</v>
      </c>
      <c r="C136" s="42">
        <v>2</v>
      </c>
      <c r="D136" s="42">
        <v>0</v>
      </c>
      <c r="E136" s="42">
        <v>0</v>
      </c>
      <c r="F136" s="42">
        <v>1</v>
      </c>
      <c r="G136" s="42">
        <v>0</v>
      </c>
      <c r="H136" s="42">
        <v>0</v>
      </c>
      <c r="I136" s="42">
        <v>1</v>
      </c>
      <c r="J136" s="42">
        <v>3</v>
      </c>
      <c r="K136" s="42">
        <v>4</v>
      </c>
      <c r="L136" s="42">
        <v>6</v>
      </c>
      <c r="M136" s="42">
        <v>27</v>
      </c>
      <c r="N136" s="42">
        <v>410</v>
      </c>
      <c r="O136" s="42">
        <v>454</v>
      </c>
    </row>
    <row r="137" spans="1:15" x14ac:dyDescent="0.3">
      <c r="A137" s="53"/>
      <c r="B137" s="41" t="s">
        <v>4</v>
      </c>
      <c r="C137" s="42">
        <v>48</v>
      </c>
      <c r="D137" s="42">
        <v>4</v>
      </c>
      <c r="E137" s="42">
        <v>8</v>
      </c>
      <c r="F137" s="42">
        <v>12</v>
      </c>
      <c r="G137" s="42">
        <v>13</v>
      </c>
      <c r="H137" s="42">
        <v>18</v>
      </c>
      <c r="I137" s="42">
        <v>30</v>
      </c>
      <c r="J137" s="42">
        <v>45</v>
      </c>
      <c r="K137" s="42">
        <v>85</v>
      </c>
      <c r="L137" s="42">
        <v>96</v>
      </c>
      <c r="M137" s="42">
        <v>133</v>
      </c>
      <c r="N137" s="42">
        <v>153</v>
      </c>
      <c r="O137" s="42">
        <v>645</v>
      </c>
    </row>
    <row r="138" spans="1:15" x14ac:dyDescent="0.3">
      <c r="A138" s="53"/>
      <c r="B138" s="41" t="s">
        <v>5</v>
      </c>
      <c r="C138" s="42">
        <v>0</v>
      </c>
      <c r="D138" s="42">
        <v>0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</row>
    <row r="139" spans="1:15" x14ac:dyDescent="0.3">
      <c r="A139" s="53"/>
      <c r="B139" s="41" t="s">
        <v>61</v>
      </c>
      <c r="C139" s="42">
        <v>47</v>
      </c>
      <c r="D139" s="42">
        <v>14</v>
      </c>
      <c r="E139" s="42">
        <v>16</v>
      </c>
      <c r="F139" s="42">
        <v>15</v>
      </c>
      <c r="G139" s="42">
        <v>14</v>
      </c>
      <c r="H139" s="42">
        <v>21</v>
      </c>
      <c r="I139" s="42">
        <v>19</v>
      </c>
      <c r="J139" s="42">
        <v>22</v>
      </c>
      <c r="K139" s="42">
        <v>24</v>
      </c>
      <c r="L139" s="42">
        <v>28</v>
      </c>
      <c r="M139" s="42">
        <v>2</v>
      </c>
      <c r="N139" s="42">
        <v>0</v>
      </c>
      <c r="O139" s="42">
        <v>222</v>
      </c>
    </row>
    <row r="140" spans="1:15" x14ac:dyDescent="0.3">
      <c r="A140" s="53"/>
      <c r="B140" s="41" t="s">
        <v>6</v>
      </c>
      <c r="C140" s="42">
        <v>3</v>
      </c>
      <c r="D140" s="42">
        <v>6</v>
      </c>
      <c r="E140" s="42">
        <v>2</v>
      </c>
      <c r="F140" s="42">
        <v>5</v>
      </c>
      <c r="G140" s="42">
        <v>0</v>
      </c>
      <c r="H140" s="42">
        <v>24</v>
      </c>
      <c r="I140" s="42">
        <v>1</v>
      </c>
      <c r="J140" s="42">
        <v>3</v>
      </c>
      <c r="K140" s="42">
        <v>1</v>
      </c>
      <c r="L140" s="42">
        <v>1</v>
      </c>
      <c r="M140" s="42">
        <v>0</v>
      </c>
      <c r="N140" s="42">
        <v>0</v>
      </c>
      <c r="O140" s="42">
        <v>46</v>
      </c>
    </row>
    <row r="141" spans="1:15" x14ac:dyDescent="0.3">
      <c r="A141" s="53"/>
      <c r="B141" s="41" t="s">
        <v>28</v>
      </c>
      <c r="C141" s="42">
        <v>0</v>
      </c>
      <c r="D141" s="42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21</v>
      </c>
      <c r="O141" s="42">
        <v>21</v>
      </c>
    </row>
    <row r="142" spans="1:15" x14ac:dyDescent="0.3">
      <c r="A142" s="53"/>
      <c r="B142" s="41" t="s">
        <v>29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1</v>
      </c>
      <c r="N142" s="42">
        <v>11</v>
      </c>
      <c r="O142" s="42">
        <v>12</v>
      </c>
    </row>
    <row r="143" spans="1:15" x14ac:dyDescent="0.3">
      <c r="A143" s="53"/>
      <c r="B143" s="41" t="s">
        <v>30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3</v>
      </c>
      <c r="O143" s="42">
        <v>3</v>
      </c>
    </row>
    <row r="144" spans="1:15" x14ac:dyDescent="0.3">
      <c r="A144" s="53"/>
      <c r="B144" s="41" t="s">
        <v>31</v>
      </c>
      <c r="C144" s="42">
        <v>0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4</v>
      </c>
      <c r="M144" s="42">
        <v>30</v>
      </c>
      <c r="N144" s="42">
        <v>48</v>
      </c>
      <c r="O144" s="42">
        <v>82</v>
      </c>
    </row>
    <row r="145" spans="1:15" x14ac:dyDescent="0.3">
      <c r="A145" s="53"/>
      <c r="B145" s="41" t="s">
        <v>32</v>
      </c>
      <c r="C145" s="42">
        <v>0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16</v>
      </c>
      <c r="N145" s="42">
        <v>18</v>
      </c>
      <c r="O145" s="42">
        <v>34</v>
      </c>
    </row>
    <row r="146" spans="1:15" x14ac:dyDescent="0.3">
      <c r="A146" s="53"/>
      <c r="B146" s="41" t="s">
        <v>33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2</v>
      </c>
      <c r="M146" s="42">
        <v>1</v>
      </c>
      <c r="N146" s="42">
        <v>3</v>
      </c>
      <c r="O146" s="42">
        <v>6</v>
      </c>
    </row>
    <row r="147" spans="1:15" x14ac:dyDescent="0.3">
      <c r="A147" s="53"/>
      <c r="B147" s="58" t="s">
        <v>62</v>
      </c>
      <c r="C147" s="43">
        <v>100</v>
      </c>
      <c r="D147" s="43">
        <v>24</v>
      </c>
      <c r="E147" s="43">
        <v>26</v>
      </c>
      <c r="F147" s="43">
        <v>33</v>
      </c>
      <c r="G147" s="43">
        <v>27</v>
      </c>
      <c r="H147" s="43">
        <v>63</v>
      </c>
      <c r="I147" s="43">
        <v>51</v>
      </c>
      <c r="J147" s="43">
        <v>73</v>
      </c>
      <c r="K147" s="43">
        <v>114</v>
      </c>
      <c r="L147" s="43">
        <v>137</v>
      </c>
      <c r="M147" s="43">
        <v>210</v>
      </c>
      <c r="N147" s="43">
        <v>667</v>
      </c>
      <c r="O147" s="43">
        <v>1525</v>
      </c>
    </row>
    <row r="148" spans="1:15" x14ac:dyDescent="0.3">
      <c r="A148" s="54"/>
      <c r="B148" s="58" t="s">
        <v>63</v>
      </c>
      <c r="C148" s="45">
        <v>6.5573770491803282E-2</v>
      </c>
      <c r="D148" s="45">
        <v>1.5737704918032787E-2</v>
      </c>
      <c r="E148" s="45">
        <v>1.7049180327868854E-2</v>
      </c>
      <c r="F148" s="45">
        <v>2.1639344262295083E-2</v>
      </c>
      <c r="G148" s="45">
        <v>1.7704918032786884E-2</v>
      </c>
      <c r="H148" s="45">
        <v>4.1311475409836068E-2</v>
      </c>
      <c r="I148" s="45">
        <v>3.3442622950819671E-2</v>
      </c>
      <c r="J148" s="45">
        <v>4.7868852459016391E-2</v>
      </c>
      <c r="K148" s="45">
        <v>7.4754098360655732E-2</v>
      </c>
      <c r="L148" s="45">
        <v>8.9836065573770496E-2</v>
      </c>
      <c r="M148" s="45">
        <v>0.13770491803278689</v>
      </c>
      <c r="N148" s="45">
        <v>0.43737704918032788</v>
      </c>
      <c r="O148" s="45">
        <v>1</v>
      </c>
    </row>
    <row r="150" spans="1:15" x14ac:dyDescent="0.3">
      <c r="A150" s="59" t="s">
        <v>73</v>
      </c>
    </row>
    <row r="151" spans="1:15" x14ac:dyDescent="0.3">
      <c r="A151" s="59" t="s">
        <v>74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18419E-9385-4BD4-9F21-400E4999E7D6}"/>
</file>

<file path=customXml/itemProps2.xml><?xml version="1.0" encoding="utf-8"?>
<ds:datastoreItem xmlns:ds="http://schemas.openxmlformats.org/officeDocument/2006/customXml" ds:itemID="{DD8438B2-C535-4B36-9A9E-800EDEBD8C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DEB878-A3D9-4B7B-A71A-5C84F73A64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2016-09-22T08:03:26Z</cp:lastPrinted>
  <dcterms:created xsi:type="dcterms:W3CDTF">2016-09-15T09:32:12Z</dcterms:created>
  <dcterms:modified xsi:type="dcterms:W3CDTF">2025-03-24T08:12:05Z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