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628"/>
  <workbookPr filterPrivacy="1" defaultThemeVersion="124226"/>
  <xr:revisionPtr revIDLastSave="29" documentId="13_ncr:1_{EA57FEEB-0156-44ED-9602-8AA8B41A0FFA}" xr6:coauthVersionLast="47" xr6:coauthVersionMax="47" xr10:uidLastSave="{76BD1617-FDBF-439B-9E8A-433F7E48C0DB}"/>
  <bookViews>
    <workbookView xWindow="-120" yWindow="-120" windowWidth="29040" windowHeight="15990" activeTab="1" xr2:uid="{00000000-000D-0000-FFFF-FFFF00000000}"/>
  </bookViews>
  <sheets>
    <sheet name="Flussi SICID" sheetId="6" r:id="rId1"/>
    <sheet name="Variazione pendenti SICID" sheetId="7" r:id="rId2"/>
    <sheet name="Stratigrafia pendenti SICID" sheetId="1" r:id="rId3"/>
  </sheets>
  <definedNames>
    <definedName name="_xlnm._FilterDatabase" localSheetId="0" hidden="1">'Flussi SICID'!$A$6:$C$10</definedName>
    <definedName name="_xlnm._FilterDatabase" localSheetId="1" hidden="1">'Variazione pendenti SICID'!$A$6:$F$6</definedName>
    <definedName name="_xlnm.Print_Area" localSheetId="0">'Flussi SICID'!$A$1:$F$68</definedName>
    <definedName name="_xlnm.Print_Area" localSheetId="2">'Stratigrafia pendenti SICID'!$A$1:$O$64</definedName>
    <definedName name="_xlnm.Print_Area" localSheetId="1">'Variazione pendenti SICID'!$A$1:$G$17</definedName>
    <definedName name="_xlnm.Print_Titles" localSheetId="0">'Flussi SICID'!$6:$6</definedName>
    <definedName name="_xlnm.Print_Titles" localSheetId="2">'Stratigrafia pendenti SICID'!$6:$6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60" i="1" l="1"/>
  <c r="N60" i="1"/>
  <c r="M60" i="1"/>
  <c r="L60" i="1"/>
  <c r="K60" i="1"/>
  <c r="J60" i="1"/>
  <c r="I60" i="1"/>
  <c r="H60" i="1"/>
  <c r="G60" i="1"/>
  <c r="F60" i="1"/>
  <c r="E60" i="1"/>
  <c r="D60" i="1"/>
  <c r="C60" i="1"/>
  <c r="O52" i="1"/>
  <c r="N52" i="1"/>
  <c r="M52" i="1"/>
  <c r="L52" i="1"/>
  <c r="K52" i="1"/>
  <c r="J52" i="1"/>
  <c r="I52" i="1"/>
  <c r="H52" i="1"/>
  <c r="G52" i="1"/>
  <c r="F52" i="1"/>
  <c r="E52" i="1"/>
  <c r="D52" i="1"/>
  <c r="C52" i="1"/>
  <c r="O44" i="1"/>
  <c r="N44" i="1"/>
  <c r="M44" i="1"/>
  <c r="L44" i="1"/>
  <c r="K44" i="1"/>
  <c r="J44" i="1"/>
  <c r="I44" i="1"/>
  <c r="H44" i="1"/>
  <c r="G44" i="1"/>
  <c r="F44" i="1"/>
  <c r="E44" i="1"/>
  <c r="D44" i="1"/>
  <c r="C44" i="1"/>
  <c r="O36" i="1"/>
  <c r="N36" i="1"/>
  <c r="M36" i="1"/>
  <c r="L36" i="1"/>
  <c r="K36" i="1"/>
  <c r="J36" i="1"/>
  <c r="I36" i="1"/>
  <c r="H36" i="1"/>
  <c r="G36" i="1"/>
  <c r="F36" i="1"/>
  <c r="E36" i="1"/>
  <c r="D36" i="1"/>
  <c r="C36" i="1"/>
  <c r="O28" i="1"/>
  <c r="N28" i="1"/>
  <c r="M28" i="1"/>
  <c r="L28" i="1"/>
  <c r="K28" i="1"/>
  <c r="J28" i="1"/>
  <c r="I28" i="1"/>
  <c r="H28" i="1"/>
  <c r="G28" i="1"/>
  <c r="F28" i="1"/>
  <c r="E28" i="1"/>
  <c r="D28" i="1"/>
  <c r="C28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O12" i="1"/>
  <c r="N12" i="1"/>
  <c r="M12" i="1"/>
  <c r="L12" i="1"/>
  <c r="K12" i="1"/>
  <c r="J12" i="1"/>
  <c r="I12" i="1"/>
  <c r="H12" i="1"/>
  <c r="G12" i="1"/>
  <c r="F12" i="1"/>
  <c r="E12" i="1"/>
  <c r="D12" i="1"/>
  <c r="C12" i="1"/>
  <c r="G67" i="6" l="1"/>
  <c r="G58" i="6"/>
  <c r="G49" i="6"/>
  <c r="G40" i="6"/>
  <c r="G31" i="6"/>
  <c r="G22" i="6"/>
  <c r="G13" i="6"/>
  <c r="F13" i="7" l="1"/>
  <c r="F12" i="7"/>
  <c r="F11" i="7"/>
  <c r="F10" i="7"/>
  <c r="E67" i="6" l="1"/>
  <c r="C67" i="6"/>
  <c r="E31" i="6"/>
  <c r="C31" i="6"/>
  <c r="E22" i="6"/>
  <c r="C22" i="6"/>
  <c r="F9" i="7" l="1"/>
  <c r="F8" i="7"/>
  <c r="F7" i="7"/>
  <c r="E13" i="6" l="1"/>
  <c r="C13" i="6"/>
  <c r="C40" i="6" l="1"/>
  <c r="E49" i="6"/>
  <c r="C58" i="6"/>
  <c r="E40" i="6"/>
  <c r="C49" i="6"/>
  <c r="E58" i="6"/>
</calcChain>
</file>

<file path=xl/sharedStrings.xml><?xml version="1.0" encoding="utf-8"?>
<sst xmlns="http://schemas.openxmlformats.org/spreadsheetml/2006/main" count="168" uniqueCount="38">
  <si>
    <t>TOTALE</t>
  </si>
  <si>
    <t>Ufficio</t>
  </si>
  <si>
    <t>Tribunale Ordinario di Agrigento</t>
  </si>
  <si>
    <t>Tribunale Ordinario di Marsala</t>
  </si>
  <si>
    <t>Tribunale Ordinario di Sciacca</t>
  </si>
  <si>
    <t>TOTALE AREA SICID</t>
  </si>
  <si>
    <r>
      <t xml:space="preserve">Procedimenti iscritti, definiti e </t>
    </r>
    <r>
      <rPr>
        <b/>
        <i/>
        <sz val="11"/>
        <color theme="1"/>
        <rFont val="Calibri"/>
        <family val="2"/>
        <scheme val="minor"/>
      </rPr>
      <t>clearance rate</t>
    </r>
  </si>
  <si>
    <t>Variazione pendenti</t>
  </si>
  <si>
    <t>Variazione</t>
  </si>
  <si>
    <t>Clearance rate (definiti / iscritti)</t>
  </si>
  <si>
    <t>Stratigrafia delle pendenze</t>
  </si>
  <si>
    <t>Ruolo</t>
  </si>
  <si>
    <t>TOTALE PENDENTI AREA SICID</t>
  </si>
  <si>
    <t>Incidenza percentuali delle classi</t>
  </si>
  <si>
    <t>PROCEDIMENTI SPECIALI SOMMARI</t>
  </si>
  <si>
    <t>Distretto di Palermo</t>
  </si>
  <si>
    <t>Corte d'Appello di Palermo</t>
  </si>
  <si>
    <t>Tribunale Ordinario di Palermo</t>
  </si>
  <si>
    <t>Tribunale Ordinario di Termini Imerese</t>
  </si>
  <si>
    <t>Tribunale Ordinario di Trapani</t>
  </si>
  <si>
    <t>AFFARI CONTENZIOSI</t>
  </si>
  <si>
    <t>LAVORO</t>
  </si>
  <si>
    <t>PREVIDENZA E ASSISTENZA</t>
  </si>
  <si>
    <t>AFFARI DI VOLONTARIA GIURISDIZIONE</t>
  </si>
  <si>
    <t>Settore CIVILE - Area SICID al netto dell'attività del Giudice tutelare, dell'Accertamento Tecnico Preventivo in materia di previdenza e della verbalizzazione di dichiarazione giurata</t>
  </si>
  <si>
    <t>Iscritti 
2022</t>
  </si>
  <si>
    <t>Definiti
2022</t>
  </si>
  <si>
    <t>Iscritti 
2023</t>
  </si>
  <si>
    <t>Definiti
2023</t>
  </si>
  <si>
    <t>Fino al 2013</t>
  </si>
  <si>
    <t>Fonte: Ministero della Giustizia - Dipartimento per l’innovazione tecnologica della Giustizia - Direzione generale di statistica ed analisi organizzativa</t>
  </si>
  <si>
    <t>Anni 2022 -  2024</t>
  </si>
  <si>
    <t>Iscritti 
2024</t>
  </si>
  <si>
    <t>Definiti 
2024</t>
  </si>
  <si>
    <t>Pendenti al 31 dicembre 2024</t>
  </si>
  <si>
    <t>Pendenti al 31/12/2024</t>
  </si>
  <si>
    <t>Ultimo aggiornamento del sistema di rilevazione avvenuto il 15 febbraio 2025</t>
  </si>
  <si>
    <t>Pendenti al 31/12/2021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</si>
</sst>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1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10"/>
      <color rgb="FF333333"/>
      <name val="Calibri"/>
      <family val="2"/>
      <scheme val="minor"/>
    </font>
    <font>
      <b/>
      <sz val="10"/>
      <color rgb="FF33333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10"/>
      <color rgb="FF333333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CFDFD"/>
        <bgColor rgb="FFFFFFFF"/>
      </patternFill>
    </fill>
    <fill>
      <patternFill patternType="solid">
        <fgColor rgb="FFFFFFFF"/>
        <bgColor rgb="FFFFFFFF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0" fontId="6" fillId="0" borderId="0"/>
    <xf numFmtId="0" fontId="6" fillId="0" borderId="0"/>
    <xf numFmtId="0" fontId="12" fillId="0" borderId="0"/>
    <xf numFmtId="0" fontId="12" fillId="0" borderId="0"/>
  </cellStyleXfs>
  <cellXfs count="56"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2" fillId="0" borderId="1" xfId="0" applyFont="1" applyBorder="1"/>
    <xf numFmtId="3" fontId="2" fillId="0" borderId="1" xfId="0" applyNumberFormat="1" applyFont="1" applyBorder="1"/>
    <xf numFmtId="0" fontId="3" fillId="0" borderId="1" xfId="0" applyFont="1" applyBorder="1" applyAlignment="1">
      <alignment vertical="center"/>
    </xf>
    <xf numFmtId="0" fontId="3" fillId="0" borderId="1" xfId="0" applyFont="1" applyBorder="1" applyAlignment="1">
      <alignment horizontal="right" vertical="center" wrapText="1"/>
    </xf>
    <xf numFmtId="0" fontId="4" fillId="0" borderId="0" xfId="0" applyFont="1"/>
    <xf numFmtId="0" fontId="1" fillId="0" borderId="0" xfId="0" applyFont="1"/>
    <xf numFmtId="0" fontId="2" fillId="0" borderId="2" xfId="0" applyFont="1" applyBorder="1"/>
    <xf numFmtId="3" fontId="2" fillId="0" borderId="2" xfId="0" applyNumberFormat="1" applyFont="1" applyBorder="1"/>
    <xf numFmtId="0" fontId="3" fillId="0" borderId="0" xfId="0" applyFont="1"/>
    <xf numFmtId="0" fontId="5" fillId="0" borderId="0" xfId="0" applyFont="1"/>
    <xf numFmtId="0" fontId="8" fillId="0" borderId="3" xfId="0" applyFont="1" applyBorder="1"/>
    <xf numFmtId="3" fontId="3" fillId="0" borderId="3" xfId="0" applyNumberFormat="1" applyFont="1" applyBorder="1"/>
    <xf numFmtId="0" fontId="8" fillId="0" borderId="1" xfId="0" applyFont="1" applyBorder="1"/>
    <xf numFmtId="164" fontId="8" fillId="0" borderId="1" xfId="1" applyNumberFormat="1" applyFont="1" applyBorder="1"/>
    <xf numFmtId="164" fontId="3" fillId="0" borderId="3" xfId="1" applyNumberFormat="1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5" fillId="0" borderId="1" xfId="0" applyFont="1" applyBorder="1" applyAlignment="1">
      <alignment vertical="center"/>
    </xf>
    <xf numFmtId="164" fontId="3" fillId="0" borderId="1" xfId="1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7" xfId="0" applyFont="1" applyBorder="1" applyAlignment="1">
      <alignment horizontal="right" vertical="center" wrapText="1"/>
    </xf>
    <xf numFmtId="3" fontId="3" fillId="0" borderId="7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vertical="center"/>
    </xf>
    <xf numFmtId="0" fontId="3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horizontal="center" vertical="center"/>
    </xf>
    <xf numFmtId="3" fontId="9" fillId="0" borderId="3" xfId="0" applyNumberFormat="1" applyFont="1" applyBorder="1" applyAlignment="1">
      <alignment horizontal="center" vertical="center"/>
    </xf>
    <xf numFmtId="3" fontId="9" fillId="0" borderId="1" xfId="0" applyNumberFormat="1" applyFont="1" applyBorder="1" applyAlignment="1">
      <alignment horizontal="center" vertical="center"/>
    </xf>
    <xf numFmtId="0" fontId="2" fillId="0" borderId="6" xfId="0" applyFont="1" applyBorder="1"/>
    <xf numFmtId="3" fontId="2" fillId="0" borderId="6" xfId="0" applyNumberFormat="1" applyFont="1" applyBorder="1"/>
    <xf numFmtId="0" fontId="11" fillId="0" borderId="0" xfId="2" applyFont="1"/>
    <xf numFmtId="0" fontId="9" fillId="0" borderId="0" xfId="0" applyFont="1"/>
    <xf numFmtId="0" fontId="3" fillId="0" borderId="9" xfId="0" applyFont="1" applyBorder="1" applyAlignment="1">
      <alignment horizontal="left" vertical="center" wrapText="1"/>
    </xf>
    <xf numFmtId="0" fontId="2" fillId="0" borderId="8" xfId="0" applyFont="1" applyBorder="1"/>
    <xf numFmtId="0" fontId="15" fillId="0" borderId="0" xfId="3" applyFont="1"/>
    <xf numFmtId="3" fontId="13" fillId="2" borderId="1" xfId="0" applyNumberFormat="1" applyFont="1" applyFill="1" applyBorder="1" applyAlignment="1">
      <alignment horizontal="right"/>
    </xf>
    <xf numFmtId="3" fontId="14" fillId="3" borderId="1" xfId="0" applyNumberFormat="1" applyFont="1" applyFill="1" applyBorder="1" applyAlignment="1">
      <alignment horizontal="right"/>
    </xf>
    <xf numFmtId="3" fontId="13" fillId="3" borderId="1" xfId="0" applyNumberFormat="1" applyFont="1" applyFill="1" applyBorder="1" applyAlignment="1">
      <alignment horizontal="right"/>
    </xf>
    <xf numFmtId="3" fontId="16" fillId="3" borderId="3" xfId="0" applyNumberFormat="1" applyFont="1" applyFill="1" applyBorder="1" applyAlignment="1">
      <alignment horizontal="right"/>
    </xf>
    <xf numFmtId="3" fontId="13" fillId="3" borderId="2" xfId="0" applyNumberFormat="1" applyFont="1" applyFill="1" applyBorder="1" applyAlignment="1">
      <alignment horizontal="right"/>
    </xf>
    <xf numFmtId="3" fontId="14" fillId="3" borderId="2" xfId="0" applyNumberFormat="1" applyFont="1" applyFill="1" applyBorder="1" applyAlignment="1">
      <alignment horizontal="right"/>
    </xf>
    <xf numFmtId="0" fontId="3" fillId="0" borderId="0" xfId="3" applyFont="1"/>
    <xf numFmtId="0" fontId="3" fillId="0" borderId="0" xfId="5" applyFont="1"/>
    <xf numFmtId="0" fontId="13" fillId="2" borderId="1" xfId="0" applyFont="1" applyFill="1" applyBorder="1" applyAlignment="1">
      <alignment horizontal="right"/>
    </xf>
    <xf numFmtId="0" fontId="13" fillId="3" borderId="1" xfId="0" applyFont="1" applyFill="1" applyBorder="1" applyAlignment="1">
      <alignment horizontal="right"/>
    </xf>
    <xf numFmtId="0" fontId="13" fillId="3" borderId="2" xfId="0" applyFont="1" applyFill="1" applyBorder="1" applyAlignment="1">
      <alignment horizontal="right"/>
    </xf>
    <xf numFmtId="0" fontId="16" fillId="3" borderId="3" xfId="0" applyFont="1" applyFill="1" applyBorder="1" applyAlignment="1">
      <alignment horizontal="right"/>
    </xf>
    <xf numFmtId="0" fontId="10" fillId="0" borderId="0" xfId="2" applyFont="1"/>
    <xf numFmtId="4" fontId="3" fillId="0" borderId="4" xfId="0" applyNumberFormat="1" applyFont="1" applyBorder="1" applyAlignment="1">
      <alignment horizontal="center" vertical="center"/>
    </xf>
    <xf numFmtId="4" fontId="3" fillId="0" borderId="5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</cellXfs>
  <cellStyles count="6">
    <cellStyle name="Normale" xfId="0" builtinId="0"/>
    <cellStyle name="Normale 2 2 7" xfId="3" xr:uid="{00000000-0005-0000-0000-000001000000}"/>
    <cellStyle name="Normale 2 2 9" xfId="2" xr:uid="{00000000-0005-0000-0000-000002000000}"/>
    <cellStyle name="Normale 3" xfId="4" xr:uid="{00000000-0005-0000-0000-000003000000}"/>
    <cellStyle name="Normale 3 2" xfId="5" xr:uid="{00000000-0005-0000-0000-000004000000}"/>
    <cellStyle name="Percentuale" xfId="1" builtinId="5"/>
  </cellStyles>
  <dxfs count="16"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1"/>
  <sheetViews>
    <sheetView showGridLines="0" topLeftCell="A36" zoomScaleNormal="100" workbookViewId="0">
      <selection activeCell="A70" sqref="A70"/>
    </sheetView>
  </sheetViews>
  <sheetFormatPr defaultColWidth="9.140625" defaultRowHeight="12.75" x14ac:dyDescent="0.2"/>
  <cols>
    <col min="1" max="1" width="19.42578125" style="11" customWidth="1"/>
    <col min="2" max="2" width="30.7109375" style="1" customWidth="1"/>
    <col min="3" max="3" width="9.140625" style="1"/>
    <col min="4" max="8" width="9.140625" style="1" customWidth="1"/>
    <col min="9" max="12" width="9.140625" style="1"/>
    <col min="13" max="13" width="12" style="1" customWidth="1"/>
    <col min="14" max="14" width="8.7109375" style="1" customWidth="1"/>
    <col min="15" max="16384" width="9.140625" style="1"/>
  </cols>
  <sheetData>
    <row r="1" spans="1:16" ht="15.75" x14ac:dyDescent="0.25">
      <c r="A1" s="7" t="s">
        <v>15</v>
      </c>
    </row>
    <row r="2" spans="1:16" ht="15" x14ac:dyDescent="0.25">
      <c r="A2" s="8" t="s">
        <v>6</v>
      </c>
    </row>
    <row r="3" spans="1:16" x14ac:dyDescent="0.2">
      <c r="A3" s="11" t="s">
        <v>24</v>
      </c>
    </row>
    <row r="4" spans="1:16" ht="15" x14ac:dyDescent="0.25">
      <c r="A4" s="44" t="s">
        <v>31</v>
      </c>
      <c r="C4"/>
      <c r="D4"/>
      <c r="E4"/>
      <c r="F4"/>
      <c r="G4"/>
      <c r="H4"/>
    </row>
    <row r="5" spans="1:16" x14ac:dyDescent="0.2">
      <c r="E5" s="33"/>
      <c r="F5" s="33"/>
    </row>
    <row r="6" spans="1:16" ht="25.5" x14ac:dyDescent="0.2">
      <c r="A6" s="5" t="s">
        <v>1</v>
      </c>
      <c r="B6" s="5" t="s">
        <v>11</v>
      </c>
      <c r="C6" s="6" t="s">
        <v>25</v>
      </c>
      <c r="D6" s="6" t="s">
        <v>26</v>
      </c>
      <c r="E6" s="6" t="s">
        <v>27</v>
      </c>
      <c r="F6" s="6" t="s">
        <v>28</v>
      </c>
      <c r="G6" s="6" t="s">
        <v>32</v>
      </c>
      <c r="H6" s="6" t="s">
        <v>33</v>
      </c>
    </row>
    <row r="7" spans="1:16" x14ac:dyDescent="0.2">
      <c r="A7" s="52" t="s">
        <v>16</v>
      </c>
      <c r="B7" s="3" t="s">
        <v>20</v>
      </c>
      <c r="C7" s="4">
        <v>2173</v>
      </c>
      <c r="D7" s="4">
        <v>2555</v>
      </c>
      <c r="E7" s="4">
        <v>2331</v>
      </c>
      <c r="F7" s="4">
        <v>2520</v>
      </c>
      <c r="G7" s="4">
        <v>2231</v>
      </c>
      <c r="H7" s="4">
        <v>2511</v>
      </c>
      <c r="L7" s="2"/>
      <c r="M7" s="2"/>
      <c r="N7" s="2"/>
      <c r="O7" s="2"/>
      <c r="P7" s="2"/>
    </row>
    <row r="8" spans="1:16" x14ac:dyDescent="0.2">
      <c r="A8" s="52"/>
      <c r="B8" s="3" t="s">
        <v>21</v>
      </c>
      <c r="C8" s="4">
        <v>660</v>
      </c>
      <c r="D8" s="4">
        <v>599</v>
      </c>
      <c r="E8" s="4">
        <v>681</v>
      </c>
      <c r="F8" s="4">
        <v>576</v>
      </c>
      <c r="G8" s="4">
        <v>804</v>
      </c>
      <c r="H8" s="4">
        <v>588</v>
      </c>
      <c r="L8" s="2"/>
      <c r="M8" s="2"/>
      <c r="N8" s="2"/>
      <c r="O8" s="2"/>
      <c r="P8" s="2"/>
    </row>
    <row r="9" spans="1:16" x14ac:dyDescent="0.2">
      <c r="A9" s="52"/>
      <c r="B9" s="3" t="s">
        <v>22</v>
      </c>
      <c r="C9" s="4">
        <v>758</v>
      </c>
      <c r="D9" s="4">
        <v>771</v>
      </c>
      <c r="E9" s="4">
        <v>692</v>
      </c>
      <c r="F9" s="4">
        <v>810</v>
      </c>
      <c r="G9" s="4">
        <v>754</v>
      </c>
      <c r="H9" s="4">
        <v>544</v>
      </c>
      <c r="L9" s="2"/>
      <c r="M9" s="2"/>
      <c r="N9" s="2"/>
      <c r="O9" s="2"/>
      <c r="P9" s="2"/>
    </row>
    <row r="10" spans="1:16" ht="13.5" thickBot="1" x14ac:dyDescent="0.25">
      <c r="A10" s="52"/>
      <c r="B10" s="9" t="s">
        <v>23</v>
      </c>
      <c r="C10" s="9">
        <v>628</v>
      </c>
      <c r="D10" s="10">
        <v>663</v>
      </c>
      <c r="E10" s="10">
        <v>499</v>
      </c>
      <c r="F10" s="10">
        <v>574</v>
      </c>
      <c r="G10" s="10">
        <v>508</v>
      </c>
      <c r="H10" s="10">
        <v>506</v>
      </c>
      <c r="I10" s="2"/>
      <c r="J10" s="2"/>
      <c r="K10" s="2"/>
      <c r="L10" s="2"/>
      <c r="M10" s="2"/>
      <c r="N10" s="2"/>
      <c r="O10" s="2"/>
      <c r="P10" s="2"/>
    </row>
    <row r="11" spans="1:16" ht="13.5" thickTop="1" x14ac:dyDescent="0.2">
      <c r="A11" s="52"/>
      <c r="B11" s="13" t="s">
        <v>5</v>
      </c>
      <c r="C11" s="14">
        <v>4219</v>
      </c>
      <c r="D11" s="14">
        <v>4588</v>
      </c>
      <c r="E11" s="14">
        <v>4203</v>
      </c>
      <c r="F11" s="14">
        <v>4480</v>
      </c>
      <c r="G11" s="14">
        <v>4297</v>
      </c>
      <c r="H11" s="14">
        <v>4149</v>
      </c>
      <c r="L11" s="2"/>
      <c r="M11" s="2"/>
      <c r="N11" s="2"/>
      <c r="O11" s="2"/>
      <c r="P11" s="2"/>
    </row>
    <row r="12" spans="1:16" ht="7.15" customHeight="1" x14ac:dyDescent="0.2">
      <c r="A12" s="21"/>
      <c r="B12" s="12"/>
      <c r="C12" s="2"/>
      <c r="D12" s="2"/>
      <c r="E12" s="2"/>
      <c r="F12" s="2"/>
      <c r="G12" s="2"/>
      <c r="H12" s="2"/>
    </row>
    <row r="13" spans="1:16" ht="14.45" customHeight="1" x14ac:dyDescent="0.2">
      <c r="A13" s="21"/>
      <c r="B13" s="15" t="s">
        <v>9</v>
      </c>
      <c r="C13" s="50">
        <f>D11/C11</f>
        <v>1.0874614837639252</v>
      </c>
      <c r="D13" s="51"/>
      <c r="E13" s="50">
        <f>F11/E11</f>
        <v>1.0659053057339996</v>
      </c>
      <c r="F13" s="51"/>
      <c r="G13" s="50">
        <f>H11/G11</f>
        <v>0.9655573656039097</v>
      </c>
      <c r="H13" s="51"/>
    </row>
    <row r="14" spans="1:16" x14ac:dyDescent="0.2">
      <c r="C14" s="2"/>
      <c r="D14" s="2"/>
      <c r="E14" s="2"/>
      <c r="F14" s="2"/>
      <c r="G14" s="2"/>
      <c r="H14" s="2"/>
    </row>
    <row r="15" spans="1:16" x14ac:dyDescent="0.2">
      <c r="A15" s="52" t="s">
        <v>2</v>
      </c>
      <c r="B15" s="3" t="s">
        <v>20</v>
      </c>
      <c r="C15" s="4">
        <v>2067</v>
      </c>
      <c r="D15" s="4">
        <v>2362</v>
      </c>
      <c r="E15" s="4">
        <v>1950</v>
      </c>
      <c r="F15" s="4">
        <v>2557</v>
      </c>
      <c r="G15" s="4">
        <v>1659</v>
      </c>
      <c r="H15" s="4">
        <v>2082</v>
      </c>
      <c r="L15" s="2"/>
      <c r="M15" s="2"/>
      <c r="N15" s="2"/>
      <c r="O15" s="2"/>
      <c r="P15" s="2"/>
    </row>
    <row r="16" spans="1:16" x14ac:dyDescent="0.2">
      <c r="A16" s="52" t="s">
        <v>2</v>
      </c>
      <c r="B16" s="3" t="s">
        <v>21</v>
      </c>
      <c r="C16" s="4">
        <v>606</v>
      </c>
      <c r="D16" s="4">
        <v>717</v>
      </c>
      <c r="E16" s="4">
        <v>780</v>
      </c>
      <c r="F16" s="4">
        <v>746</v>
      </c>
      <c r="G16" s="4">
        <v>967</v>
      </c>
      <c r="H16" s="4">
        <v>1038</v>
      </c>
      <c r="L16" s="2"/>
      <c r="M16" s="2"/>
      <c r="N16" s="2"/>
      <c r="O16" s="2"/>
      <c r="P16" s="2"/>
    </row>
    <row r="17" spans="1:16" x14ac:dyDescent="0.2">
      <c r="A17" s="52"/>
      <c r="B17" s="3" t="s">
        <v>22</v>
      </c>
      <c r="C17" s="4">
        <v>833</v>
      </c>
      <c r="D17" s="4">
        <v>777</v>
      </c>
      <c r="E17" s="4">
        <v>843</v>
      </c>
      <c r="F17" s="4">
        <v>914</v>
      </c>
      <c r="G17" s="4">
        <v>1000</v>
      </c>
      <c r="H17" s="4">
        <v>1103</v>
      </c>
      <c r="L17" s="2"/>
      <c r="M17" s="2"/>
      <c r="N17" s="2"/>
      <c r="O17" s="2"/>
      <c r="P17" s="2"/>
    </row>
    <row r="18" spans="1:16" x14ac:dyDescent="0.2">
      <c r="A18" s="52" t="s">
        <v>2</v>
      </c>
      <c r="B18" s="3" t="s">
        <v>23</v>
      </c>
      <c r="C18" s="4">
        <v>1072</v>
      </c>
      <c r="D18" s="4">
        <v>923</v>
      </c>
      <c r="E18" s="4">
        <v>622</v>
      </c>
      <c r="F18" s="4">
        <v>527</v>
      </c>
      <c r="G18" s="4">
        <v>837</v>
      </c>
      <c r="H18" s="4">
        <v>526</v>
      </c>
      <c r="L18" s="2"/>
      <c r="M18" s="2"/>
      <c r="N18" s="2"/>
      <c r="O18" s="2"/>
      <c r="P18" s="2"/>
    </row>
    <row r="19" spans="1:16" ht="13.5" thickBot="1" x14ac:dyDescent="0.25">
      <c r="A19" s="52" t="s">
        <v>2</v>
      </c>
      <c r="B19" s="9" t="s">
        <v>14</v>
      </c>
      <c r="C19" s="9">
        <v>1555</v>
      </c>
      <c r="D19" s="10">
        <v>1610</v>
      </c>
      <c r="E19" s="10">
        <v>1258</v>
      </c>
      <c r="F19" s="10">
        <v>1326</v>
      </c>
      <c r="G19" s="10">
        <v>1172</v>
      </c>
      <c r="H19" s="10">
        <v>1174</v>
      </c>
      <c r="L19" s="2"/>
      <c r="M19" s="2"/>
      <c r="N19" s="2"/>
      <c r="O19" s="2"/>
      <c r="P19" s="2"/>
    </row>
    <row r="20" spans="1:16" ht="13.5" thickTop="1" x14ac:dyDescent="0.2">
      <c r="A20" s="52"/>
      <c r="B20" s="13" t="s">
        <v>5</v>
      </c>
      <c r="C20" s="14">
        <v>6133</v>
      </c>
      <c r="D20" s="14">
        <v>6389</v>
      </c>
      <c r="E20" s="14">
        <v>5453</v>
      </c>
      <c r="F20" s="14">
        <v>6070</v>
      </c>
      <c r="G20" s="14">
        <v>5635</v>
      </c>
      <c r="H20" s="14">
        <v>5923</v>
      </c>
      <c r="L20" s="2"/>
      <c r="M20" s="2"/>
      <c r="N20" s="2"/>
      <c r="O20" s="2"/>
      <c r="P20" s="2"/>
    </row>
    <row r="21" spans="1:16" ht="7.15" customHeight="1" x14ac:dyDescent="0.2">
      <c r="A21" s="21"/>
      <c r="B21" s="12"/>
      <c r="C21" s="2"/>
      <c r="D21" s="2"/>
      <c r="E21" s="2"/>
      <c r="F21" s="2"/>
      <c r="G21" s="2"/>
      <c r="H21" s="2"/>
    </row>
    <row r="22" spans="1:16" ht="13.5" customHeight="1" x14ac:dyDescent="0.2">
      <c r="A22" s="21"/>
      <c r="B22" s="15" t="s">
        <v>9</v>
      </c>
      <c r="C22" s="50">
        <f>D20/C20</f>
        <v>1.0417413989890756</v>
      </c>
      <c r="D22" s="51"/>
      <c r="E22" s="50">
        <f>F20/E20</f>
        <v>1.1131487254722172</v>
      </c>
      <c r="F22" s="51"/>
      <c r="G22" s="50">
        <f>H20/G20</f>
        <v>1.0511091393078971</v>
      </c>
      <c r="H22" s="51"/>
    </row>
    <row r="23" spans="1:16" x14ac:dyDescent="0.2">
      <c r="C23" s="2"/>
      <c r="D23" s="2"/>
      <c r="E23" s="2"/>
      <c r="F23" s="2"/>
      <c r="G23" s="2"/>
      <c r="H23" s="2"/>
    </row>
    <row r="24" spans="1:16" x14ac:dyDescent="0.2">
      <c r="A24" s="52" t="s">
        <v>3</v>
      </c>
      <c r="B24" s="3" t="s">
        <v>20</v>
      </c>
      <c r="C24" s="4">
        <v>1404</v>
      </c>
      <c r="D24" s="4">
        <v>1581</v>
      </c>
      <c r="E24" s="4">
        <v>1238</v>
      </c>
      <c r="F24" s="4">
        <v>1442</v>
      </c>
      <c r="G24" s="4">
        <v>1043</v>
      </c>
      <c r="H24" s="4">
        <v>1176</v>
      </c>
      <c r="L24" s="2"/>
      <c r="M24" s="2"/>
      <c r="N24" s="2"/>
      <c r="O24" s="2"/>
      <c r="P24" s="2"/>
    </row>
    <row r="25" spans="1:16" x14ac:dyDescent="0.2">
      <c r="A25" s="52" t="s">
        <v>3</v>
      </c>
      <c r="B25" s="3" t="s">
        <v>21</v>
      </c>
      <c r="C25" s="4">
        <v>544</v>
      </c>
      <c r="D25" s="4">
        <v>568</v>
      </c>
      <c r="E25" s="4">
        <v>708</v>
      </c>
      <c r="F25" s="4">
        <v>668</v>
      </c>
      <c r="G25" s="4">
        <v>818</v>
      </c>
      <c r="H25" s="4">
        <v>835</v>
      </c>
      <c r="L25" s="2"/>
      <c r="M25" s="2"/>
      <c r="N25" s="2"/>
      <c r="O25" s="2"/>
      <c r="P25" s="2"/>
    </row>
    <row r="26" spans="1:16" x14ac:dyDescent="0.2">
      <c r="A26" s="52"/>
      <c r="B26" s="3" t="s">
        <v>22</v>
      </c>
      <c r="C26" s="4">
        <v>867</v>
      </c>
      <c r="D26" s="4">
        <v>1071</v>
      </c>
      <c r="E26" s="4">
        <v>637</v>
      </c>
      <c r="F26" s="4">
        <v>702</v>
      </c>
      <c r="G26" s="4">
        <v>558</v>
      </c>
      <c r="H26" s="4">
        <v>615</v>
      </c>
      <c r="L26" s="2"/>
      <c r="M26" s="2"/>
      <c r="N26" s="2"/>
      <c r="O26" s="2"/>
      <c r="P26" s="2"/>
    </row>
    <row r="27" spans="1:16" x14ac:dyDescent="0.2">
      <c r="A27" s="52" t="s">
        <v>3</v>
      </c>
      <c r="B27" s="3" t="s">
        <v>23</v>
      </c>
      <c r="C27" s="4">
        <v>857</v>
      </c>
      <c r="D27" s="4">
        <v>855</v>
      </c>
      <c r="E27" s="3">
        <v>615</v>
      </c>
      <c r="F27" s="4">
        <v>667</v>
      </c>
      <c r="G27" s="3">
        <v>817</v>
      </c>
      <c r="H27" s="4">
        <v>701</v>
      </c>
      <c r="L27" s="2"/>
      <c r="M27" s="2"/>
      <c r="N27" s="2"/>
      <c r="O27" s="2"/>
      <c r="P27" s="2"/>
    </row>
    <row r="28" spans="1:16" ht="13.5" thickBot="1" x14ac:dyDescent="0.25">
      <c r="A28" s="52" t="s">
        <v>3</v>
      </c>
      <c r="B28" s="9" t="s">
        <v>14</v>
      </c>
      <c r="C28" s="9">
        <v>1273</v>
      </c>
      <c r="D28" s="10">
        <v>1302</v>
      </c>
      <c r="E28" s="10">
        <v>929</v>
      </c>
      <c r="F28" s="10">
        <v>964</v>
      </c>
      <c r="G28" s="10">
        <v>901</v>
      </c>
      <c r="H28" s="10">
        <v>858</v>
      </c>
      <c r="L28" s="2"/>
      <c r="M28" s="2"/>
      <c r="N28" s="2"/>
      <c r="O28" s="2"/>
      <c r="P28" s="2"/>
    </row>
    <row r="29" spans="1:16" ht="13.5" thickTop="1" x14ac:dyDescent="0.2">
      <c r="A29" s="52"/>
      <c r="B29" s="13" t="s">
        <v>5</v>
      </c>
      <c r="C29" s="14">
        <v>4945</v>
      </c>
      <c r="D29" s="14">
        <v>5377</v>
      </c>
      <c r="E29" s="14">
        <v>4127</v>
      </c>
      <c r="F29" s="14">
        <v>4443</v>
      </c>
      <c r="G29" s="14">
        <v>4137</v>
      </c>
      <c r="H29" s="14">
        <v>4185</v>
      </c>
      <c r="L29" s="2"/>
      <c r="M29" s="2"/>
      <c r="N29" s="2"/>
      <c r="O29" s="2"/>
      <c r="P29" s="2"/>
    </row>
    <row r="30" spans="1:16" ht="7.15" customHeight="1" x14ac:dyDescent="0.2">
      <c r="A30" s="21"/>
      <c r="B30" s="12"/>
      <c r="C30" s="2"/>
      <c r="D30" s="2"/>
      <c r="E30" s="2"/>
      <c r="F30" s="2"/>
      <c r="G30" s="2"/>
      <c r="H30" s="2"/>
    </row>
    <row r="31" spans="1:16" x14ac:dyDescent="0.2">
      <c r="A31" s="21"/>
      <c r="B31" s="15" t="s">
        <v>9</v>
      </c>
      <c r="C31" s="50">
        <f>D29/C29</f>
        <v>1.0873609706774521</v>
      </c>
      <c r="D31" s="51"/>
      <c r="E31" s="50">
        <f>F29/E29</f>
        <v>1.076568936273322</v>
      </c>
      <c r="F31" s="51"/>
      <c r="G31" s="50">
        <f>H29/G29</f>
        <v>1.0116026105873821</v>
      </c>
      <c r="H31" s="51"/>
    </row>
    <row r="32" spans="1:16" x14ac:dyDescent="0.2">
      <c r="C32" s="2"/>
      <c r="D32" s="2"/>
      <c r="E32" s="2"/>
      <c r="F32" s="2"/>
      <c r="G32" s="2"/>
      <c r="H32" s="2"/>
    </row>
    <row r="33" spans="1:16" x14ac:dyDescent="0.2">
      <c r="A33" s="52" t="s">
        <v>17</v>
      </c>
      <c r="B33" s="3" t="s">
        <v>20</v>
      </c>
      <c r="C33" s="4">
        <v>9405</v>
      </c>
      <c r="D33" s="4">
        <v>11384</v>
      </c>
      <c r="E33" s="4">
        <v>9223</v>
      </c>
      <c r="F33" s="4">
        <v>10761</v>
      </c>
      <c r="G33" s="4">
        <v>10073</v>
      </c>
      <c r="H33" s="4">
        <v>10133</v>
      </c>
      <c r="L33" s="2"/>
      <c r="M33" s="2"/>
      <c r="N33" s="2"/>
      <c r="O33" s="2"/>
      <c r="P33" s="2"/>
    </row>
    <row r="34" spans="1:16" x14ac:dyDescent="0.2">
      <c r="A34" s="52"/>
      <c r="B34" s="3" t="s">
        <v>21</v>
      </c>
      <c r="C34" s="4">
        <v>4178</v>
      </c>
      <c r="D34" s="4">
        <v>4201</v>
      </c>
      <c r="E34" s="4">
        <v>4731</v>
      </c>
      <c r="F34" s="4">
        <v>4488</v>
      </c>
      <c r="G34" s="4">
        <v>5700</v>
      </c>
      <c r="H34" s="4">
        <v>5331</v>
      </c>
      <c r="L34" s="2"/>
      <c r="M34" s="2"/>
      <c r="N34" s="2"/>
      <c r="O34" s="2"/>
      <c r="P34" s="2"/>
    </row>
    <row r="35" spans="1:16" x14ac:dyDescent="0.2">
      <c r="A35" s="52"/>
      <c r="B35" s="3" t="s">
        <v>22</v>
      </c>
      <c r="C35" s="4">
        <v>3542</v>
      </c>
      <c r="D35" s="4">
        <v>3449</v>
      </c>
      <c r="E35" s="4">
        <v>3782</v>
      </c>
      <c r="F35" s="4">
        <v>3613</v>
      </c>
      <c r="G35" s="4">
        <v>4021</v>
      </c>
      <c r="H35" s="4">
        <v>3906</v>
      </c>
      <c r="L35" s="2"/>
      <c r="M35" s="2"/>
      <c r="N35" s="2"/>
      <c r="O35" s="2"/>
      <c r="P35" s="2"/>
    </row>
    <row r="36" spans="1:16" x14ac:dyDescent="0.2">
      <c r="A36" s="52"/>
      <c r="B36" s="3" t="s">
        <v>23</v>
      </c>
      <c r="C36" s="4">
        <v>4086</v>
      </c>
      <c r="D36" s="4">
        <v>4127</v>
      </c>
      <c r="E36" s="4">
        <v>2556</v>
      </c>
      <c r="F36" s="4">
        <v>2957</v>
      </c>
      <c r="G36" s="4">
        <v>3548</v>
      </c>
      <c r="H36" s="4">
        <v>3039</v>
      </c>
      <c r="L36" s="2"/>
      <c r="M36" s="2"/>
      <c r="N36" s="2"/>
      <c r="O36" s="2"/>
      <c r="P36" s="2"/>
    </row>
    <row r="37" spans="1:16" ht="13.5" thickBot="1" x14ac:dyDescent="0.25">
      <c r="A37" s="52"/>
      <c r="B37" s="9" t="s">
        <v>14</v>
      </c>
      <c r="C37" s="9">
        <v>7887</v>
      </c>
      <c r="D37" s="10">
        <v>7767</v>
      </c>
      <c r="E37" s="10">
        <v>7028</v>
      </c>
      <c r="F37" s="10">
        <v>7212</v>
      </c>
      <c r="G37" s="10">
        <v>6245</v>
      </c>
      <c r="H37" s="10">
        <v>6417</v>
      </c>
      <c r="L37" s="2"/>
      <c r="M37" s="2"/>
      <c r="N37" s="2"/>
      <c r="O37" s="2"/>
      <c r="P37" s="2"/>
    </row>
    <row r="38" spans="1:16" ht="13.5" thickTop="1" x14ac:dyDescent="0.2">
      <c r="A38" s="52"/>
      <c r="B38" s="13" t="s">
        <v>5</v>
      </c>
      <c r="C38" s="14">
        <v>29098</v>
      </c>
      <c r="D38" s="14">
        <v>30928</v>
      </c>
      <c r="E38" s="14">
        <v>27320</v>
      </c>
      <c r="F38" s="14">
        <v>29031</v>
      </c>
      <c r="G38" s="14">
        <v>29587</v>
      </c>
      <c r="H38" s="14">
        <v>28826</v>
      </c>
      <c r="L38" s="2"/>
      <c r="M38" s="2"/>
      <c r="N38" s="2"/>
      <c r="O38" s="2"/>
      <c r="P38" s="2"/>
    </row>
    <row r="39" spans="1:16" ht="7.15" customHeight="1" x14ac:dyDescent="0.2">
      <c r="A39" s="21"/>
      <c r="B39" s="12"/>
      <c r="C39" s="2"/>
      <c r="D39" s="2"/>
      <c r="E39" s="2"/>
      <c r="F39" s="2"/>
      <c r="G39" s="2"/>
      <c r="H39" s="2"/>
    </row>
    <row r="40" spans="1:16" x14ac:dyDescent="0.2">
      <c r="A40" s="21"/>
      <c r="B40" s="15" t="s">
        <v>9</v>
      </c>
      <c r="C40" s="50">
        <f>D38/C38</f>
        <v>1.0628909203381676</v>
      </c>
      <c r="D40" s="51"/>
      <c r="E40" s="50">
        <f>F38/E38</f>
        <v>1.0626281112737921</v>
      </c>
      <c r="F40" s="51"/>
      <c r="G40" s="50">
        <f>H38/G38</f>
        <v>0.97427924426268298</v>
      </c>
      <c r="H40" s="51"/>
    </row>
    <row r="41" spans="1:16" x14ac:dyDescent="0.2">
      <c r="C41" s="2"/>
      <c r="D41" s="2"/>
      <c r="E41" s="2"/>
      <c r="F41" s="2"/>
      <c r="G41" s="2"/>
      <c r="H41" s="2"/>
    </row>
    <row r="42" spans="1:16" x14ac:dyDescent="0.2">
      <c r="A42" s="52" t="s">
        <v>4</v>
      </c>
      <c r="B42" s="3" t="s">
        <v>20</v>
      </c>
      <c r="C42" s="4">
        <v>713</v>
      </c>
      <c r="D42" s="4">
        <v>803</v>
      </c>
      <c r="E42" s="4">
        <v>592</v>
      </c>
      <c r="F42" s="4">
        <v>686</v>
      </c>
      <c r="G42" s="4">
        <v>505</v>
      </c>
      <c r="H42" s="4">
        <v>710</v>
      </c>
      <c r="L42" s="2"/>
      <c r="M42" s="2"/>
      <c r="N42" s="2"/>
      <c r="O42" s="2"/>
      <c r="P42" s="2"/>
    </row>
    <row r="43" spans="1:16" x14ac:dyDescent="0.2">
      <c r="A43" s="52" t="s">
        <v>4</v>
      </c>
      <c r="B43" s="3" t="s">
        <v>21</v>
      </c>
      <c r="C43" s="4">
        <v>266</v>
      </c>
      <c r="D43" s="4">
        <v>226</v>
      </c>
      <c r="E43" s="4">
        <v>282</v>
      </c>
      <c r="F43" s="4">
        <v>239</v>
      </c>
      <c r="G43" s="4">
        <v>283</v>
      </c>
      <c r="H43" s="4">
        <v>350</v>
      </c>
      <c r="L43" s="2"/>
      <c r="M43" s="2"/>
      <c r="N43" s="2"/>
      <c r="O43" s="2"/>
      <c r="P43" s="2"/>
    </row>
    <row r="44" spans="1:16" x14ac:dyDescent="0.2">
      <c r="A44" s="52" t="s">
        <v>4</v>
      </c>
      <c r="B44" s="3" t="s">
        <v>22</v>
      </c>
      <c r="C44" s="4">
        <v>381</v>
      </c>
      <c r="D44" s="4">
        <v>294</v>
      </c>
      <c r="E44" s="4">
        <v>375</v>
      </c>
      <c r="F44" s="4">
        <v>298</v>
      </c>
      <c r="G44" s="4">
        <v>362</v>
      </c>
      <c r="H44" s="4">
        <v>357</v>
      </c>
      <c r="L44" s="2"/>
      <c r="M44" s="2"/>
      <c r="N44" s="2"/>
      <c r="O44" s="2"/>
      <c r="P44" s="2"/>
    </row>
    <row r="45" spans="1:16" x14ac:dyDescent="0.2">
      <c r="A45" s="52"/>
      <c r="B45" s="30" t="s">
        <v>23</v>
      </c>
      <c r="C45" s="31">
        <v>391</v>
      </c>
      <c r="D45" s="31">
        <v>388</v>
      </c>
      <c r="E45" s="31">
        <v>282</v>
      </c>
      <c r="F45" s="31">
        <v>314</v>
      </c>
      <c r="G45" s="31">
        <v>417</v>
      </c>
      <c r="H45" s="31">
        <v>316</v>
      </c>
      <c r="L45" s="2"/>
      <c r="M45" s="2"/>
      <c r="N45" s="2"/>
      <c r="O45" s="2"/>
      <c r="P45" s="2"/>
    </row>
    <row r="46" spans="1:16" ht="13.5" thickBot="1" x14ac:dyDescent="0.25">
      <c r="A46" s="52" t="s">
        <v>4</v>
      </c>
      <c r="B46" s="9" t="s">
        <v>14</v>
      </c>
      <c r="C46" s="9">
        <v>464</v>
      </c>
      <c r="D46" s="10">
        <v>446</v>
      </c>
      <c r="E46" s="10">
        <v>413</v>
      </c>
      <c r="F46" s="10">
        <v>435</v>
      </c>
      <c r="G46" s="10">
        <v>375</v>
      </c>
      <c r="H46" s="10">
        <v>389</v>
      </c>
      <c r="L46" s="2"/>
      <c r="M46" s="2"/>
      <c r="N46" s="2"/>
      <c r="O46" s="2"/>
      <c r="P46" s="2"/>
    </row>
    <row r="47" spans="1:16" ht="13.5" thickTop="1" x14ac:dyDescent="0.2">
      <c r="A47" s="52"/>
      <c r="B47" s="13" t="s">
        <v>5</v>
      </c>
      <c r="C47" s="14">
        <v>2215</v>
      </c>
      <c r="D47" s="14">
        <v>2157</v>
      </c>
      <c r="E47" s="14">
        <v>1944</v>
      </c>
      <c r="F47" s="14">
        <v>1972</v>
      </c>
      <c r="G47" s="14">
        <v>1942</v>
      </c>
      <c r="H47" s="14">
        <v>2122</v>
      </c>
      <c r="L47" s="2"/>
      <c r="M47" s="2"/>
      <c r="N47" s="2"/>
      <c r="O47" s="2"/>
      <c r="P47" s="2"/>
    </row>
    <row r="48" spans="1:16" ht="7.15" customHeight="1" x14ac:dyDescent="0.2">
      <c r="A48" s="21"/>
      <c r="B48" s="12"/>
      <c r="C48" s="2"/>
      <c r="D48" s="2"/>
      <c r="E48" s="2"/>
      <c r="F48" s="2"/>
      <c r="G48" s="2"/>
      <c r="H48" s="2"/>
    </row>
    <row r="49" spans="1:16" x14ac:dyDescent="0.2">
      <c r="A49" s="21"/>
      <c r="B49" s="15" t="s">
        <v>9</v>
      </c>
      <c r="C49" s="50">
        <f>D47/C47</f>
        <v>0.97381489841986457</v>
      </c>
      <c r="D49" s="51"/>
      <c r="E49" s="50">
        <f>F47/E47</f>
        <v>1.0144032921810699</v>
      </c>
      <c r="F49" s="51"/>
      <c r="G49" s="50">
        <f>H47/G47</f>
        <v>1.0926879505664264</v>
      </c>
      <c r="H49" s="51"/>
    </row>
    <row r="50" spans="1:16" x14ac:dyDescent="0.2">
      <c r="C50" s="2"/>
      <c r="D50" s="2"/>
      <c r="E50" s="2"/>
      <c r="F50" s="2"/>
      <c r="G50" s="2"/>
      <c r="H50" s="2"/>
    </row>
    <row r="51" spans="1:16" x14ac:dyDescent="0.2">
      <c r="A51" s="52" t="s">
        <v>18</v>
      </c>
      <c r="B51" s="3" t="s">
        <v>20</v>
      </c>
      <c r="C51" s="4">
        <v>2005</v>
      </c>
      <c r="D51" s="4">
        <v>1995</v>
      </c>
      <c r="E51" s="4">
        <v>1789</v>
      </c>
      <c r="F51" s="4">
        <v>2154</v>
      </c>
      <c r="G51" s="4">
        <v>1437</v>
      </c>
      <c r="H51" s="4">
        <v>2090</v>
      </c>
      <c r="L51" s="2"/>
      <c r="M51" s="2"/>
      <c r="N51" s="2"/>
      <c r="O51" s="2"/>
      <c r="P51" s="2"/>
    </row>
    <row r="52" spans="1:16" x14ac:dyDescent="0.2">
      <c r="A52" s="52"/>
      <c r="B52" s="3" t="s">
        <v>21</v>
      </c>
      <c r="C52" s="4">
        <v>872</v>
      </c>
      <c r="D52" s="4">
        <v>808</v>
      </c>
      <c r="E52" s="4">
        <v>946</v>
      </c>
      <c r="F52" s="4">
        <v>965</v>
      </c>
      <c r="G52" s="4">
        <v>1396</v>
      </c>
      <c r="H52" s="4">
        <v>1158</v>
      </c>
      <c r="L52" s="2"/>
      <c r="M52" s="2"/>
      <c r="N52" s="2"/>
      <c r="O52" s="2"/>
      <c r="P52" s="2"/>
    </row>
    <row r="53" spans="1:16" x14ac:dyDescent="0.2">
      <c r="A53" s="52"/>
      <c r="B53" s="3" t="s">
        <v>22</v>
      </c>
      <c r="C53" s="4">
        <v>943</v>
      </c>
      <c r="D53" s="4">
        <v>696</v>
      </c>
      <c r="E53" s="4">
        <v>1019</v>
      </c>
      <c r="F53" s="4">
        <v>966</v>
      </c>
      <c r="G53" s="4">
        <v>1055</v>
      </c>
      <c r="H53" s="4">
        <v>1045</v>
      </c>
      <c r="L53" s="2"/>
      <c r="M53" s="2"/>
      <c r="N53" s="2"/>
      <c r="O53" s="2"/>
      <c r="P53" s="2"/>
    </row>
    <row r="54" spans="1:16" x14ac:dyDescent="0.2">
      <c r="A54" s="52"/>
      <c r="B54" s="3" t="s">
        <v>23</v>
      </c>
      <c r="C54" s="4">
        <v>1130</v>
      </c>
      <c r="D54" s="4">
        <v>1092</v>
      </c>
      <c r="E54" s="4">
        <v>672</v>
      </c>
      <c r="F54" s="4">
        <v>817</v>
      </c>
      <c r="G54" s="4">
        <v>1023</v>
      </c>
      <c r="H54" s="4">
        <v>844</v>
      </c>
      <c r="L54" s="2"/>
      <c r="M54" s="2"/>
      <c r="N54" s="2"/>
      <c r="O54" s="2"/>
      <c r="P54" s="2"/>
    </row>
    <row r="55" spans="1:16" x14ac:dyDescent="0.2">
      <c r="A55" s="52"/>
      <c r="B55" s="3" t="s">
        <v>14</v>
      </c>
      <c r="C55" s="4">
        <v>1641</v>
      </c>
      <c r="D55" s="4">
        <v>1650</v>
      </c>
      <c r="E55" s="4">
        <v>1356</v>
      </c>
      <c r="F55" s="4">
        <v>1475</v>
      </c>
      <c r="G55" s="4">
        <v>1339</v>
      </c>
      <c r="H55" s="4">
        <v>1310</v>
      </c>
      <c r="L55" s="2"/>
      <c r="M55" s="2"/>
      <c r="N55" s="2"/>
      <c r="O55" s="2"/>
      <c r="P55" s="2"/>
    </row>
    <row r="56" spans="1:16" x14ac:dyDescent="0.2">
      <c r="A56" s="52"/>
      <c r="B56" s="13" t="s">
        <v>5</v>
      </c>
      <c r="C56" s="14">
        <v>6591</v>
      </c>
      <c r="D56" s="14">
        <v>6241</v>
      </c>
      <c r="E56" s="14">
        <v>5782</v>
      </c>
      <c r="F56" s="14">
        <v>6377</v>
      </c>
      <c r="G56" s="14">
        <v>6250</v>
      </c>
      <c r="H56" s="14">
        <v>6447</v>
      </c>
      <c r="L56" s="2"/>
      <c r="M56" s="2"/>
      <c r="N56" s="2"/>
      <c r="O56" s="2"/>
      <c r="P56" s="2"/>
    </row>
    <row r="57" spans="1:16" ht="7.15" customHeight="1" x14ac:dyDescent="0.2">
      <c r="A57" s="21"/>
      <c r="B57" s="12"/>
      <c r="C57" s="2"/>
      <c r="D57" s="2"/>
      <c r="E57" s="2"/>
      <c r="F57" s="2"/>
      <c r="G57" s="2"/>
      <c r="H57" s="2"/>
    </row>
    <row r="58" spans="1:16" x14ac:dyDescent="0.2">
      <c r="A58" s="21"/>
      <c r="B58" s="15" t="s">
        <v>9</v>
      </c>
      <c r="C58" s="50">
        <f>D56/C56</f>
        <v>0.94689728417539065</v>
      </c>
      <c r="D58" s="51"/>
      <c r="E58" s="50">
        <f>F56/E56</f>
        <v>1.102905569007264</v>
      </c>
      <c r="F58" s="51"/>
      <c r="G58" s="50">
        <f>H56/G56</f>
        <v>1.03152</v>
      </c>
      <c r="H58" s="51"/>
    </row>
    <row r="59" spans="1:16" x14ac:dyDescent="0.2">
      <c r="C59" s="2"/>
      <c r="D59" s="2"/>
      <c r="E59" s="2"/>
      <c r="F59" s="2"/>
      <c r="G59" s="2"/>
      <c r="H59" s="2"/>
    </row>
    <row r="60" spans="1:16" x14ac:dyDescent="0.2">
      <c r="A60" s="52" t="s">
        <v>19</v>
      </c>
      <c r="B60" s="3" t="s">
        <v>20</v>
      </c>
      <c r="C60" s="4">
        <v>1345</v>
      </c>
      <c r="D60" s="4">
        <v>1843</v>
      </c>
      <c r="E60" s="4">
        <v>1288</v>
      </c>
      <c r="F60" s="4">
        <v>1385</v>
      </c>
      <c r="G60" s="4">
        <v>1003</v>
      </c>
      <c r="H60" s="4">
        <v>1152</v>
      </c>
      <c r="L60" s="2"/>
      <c r="M60" s="2"/>
      <c r="N60" s="2"/>
      <c r="O60" s="2"/>
      <c r="P60" s="2"/>
    </row>
    <row r="61" spans="1:16" x14ac:dyDescent="0.2">
      <c r="A61" s="52"/>
      <c r="B61" s="3" t="s">
        <v>21</v>
      </c>
      <c r="C61" s="4">
        <v>1118</v>
      </c>
      <c r="D61" s="4">
        <v>1157</v>
      </c>
      <c r="E61" s="4">
        <v>1068</v>
      </c>
      <c r="F61" s="4">
        <v>892</v>
      </c>
      <c r="G61" s="4">
        <v>933</v>
      </c>
      <c r="H61" s="4">
        <v>940</v>
      </c>
      <c r="L61" s="2"/>
      <c r="M61" s="2"/>
      <c r="N61" s="2"/>
      <c r="O61" s="2"/>
      <c r="P61" s="2"/>
    </row>
    <row r="62" spans="1:16" x14ac:dyDescent="0.2">
      <c r="A62" s="52"/>
      <c r="B62" s="3" t="s">
        <v>22</v>
      </c>
      <c r="C62" s="4">
        <v>437</v>
      </c>
      <c r="D62" s="4">
        <v>398</v>
      </c>
      <c r="E62" s="4">
        <v>443</v>
      </c>
      <c r="F62" s="4">
        <v>393</v>
      </c>
      <c r="G62" s="4">
        <v>441</v>
      </c>
      <c r="H62" s="4">
        <v>421</v>
      </c>
      <c r="L62" s="2"/>
      <c r="M62" s="2"/>
      <c r="N62" s="2"/>
      <c r="O62" s="2"/>
      <c r="P62" s="2"/>
    </row>
    <row r="63" spans="1:16" x14ac:dyDescent="0.2">
      <c r="A63" s="52"/>
      <c r="B63" s="3" t="s">
        <v>23</v>
      </c>
      <c r="C63" s="4">
        <v>880</v>
      </c>
      <c r="D63" s="4">
        <v>878</v>
      </c>
      <c r="E63" s="4">
        <v>623</v>
      </c>
      <c r="F63" s="4">
        <v>699</v>
      </c>
      <c r="G63" s="4">
        <v>947</v>
      </c>
      <c r="H63" s="4">
        <v>783</v>
      </c>
      <c r="L63" s="2"/>
      <c r="M63" s="2"/>
      <c r="N63" s="2"/>
      <c r="O63" s="2"/>
      <c r="P63" s="2"/>
    </row>
    <row r="64" spans="1:16" ht="13.5" thickBot="1" x14ac:dyDescent="0.25">
      <c r="A64" s="52"/>
      <c r="B64" s="9" t="s">
        <v>14</v>
      </c>
      <c r="C64" s="9">
        <v>1139</v>
      </c>
      <c r="D64" s="10">
        <v>1190</v>
      </c>
      <c r="E64" s="10">
        <v>975</v>
      </c>
      <c r="F64" s="10">
        <v>961</v>
      </c>
      <c r="G64" s="10">
        <v>860</v>
      </c>
      <c r="H64" s="10">
        <v>846</v>
      </c>
      <c r="L64" s="2"/>
      <c r="M64" s="2"/>
      <c r="N64" s="2"/>
      <c r="O64" s="2"/>
      <c r="P64" s="2"/>
    </row>
    <row r="65" spans="1:16" ht="13.5" thickTop="1" x14ac:dyDescent="0.2">
      <c r="A65" s="52"/>
      <c r="B65" s="13" t="s">
        <v>5</v>
      </c>
      <c r="C65" s="14">
        <v>4919</v>
      </c>
      <c r="D65" s="14">
        <v>5466</v>
      </c>
      <c r="E65" s="14">
        <v>4397</v>
      </c>
      <c r="F65" s="14">
        <v>4330</v>
      </c>
      <c r="G65" s="14">
        <v>4184</v>
      </c>
      <c r="H65" s="14">
        <v>4142</v>
      </c>
      <c r="L65" s="2"/>
      <c r="M65" s="2"/>
      <c r="N65" s="2"/>
      <c r="O65" s="2"/>
      <c r="P65" s="2"/>
    </row>
    <row r="66" spans="1:16" ht="7.15" customHeight="1" x14ac:dyDescent="0.2">
      <c r="A66" s="21"/>
      <c r="B66" s="12"/>
      <c r="C66" s="2"/>
      <c r="D66" s="2"/>
      <c r="E66" s="2"/>
      <c r="F66" s="2"/>
      <c r="G66" s="2"/>
      <c r="H66" s="2"/>
    </row>
    <row r="67" spans="1:16" x14ac:dyDescent="0.2">
      <c r="A67" s="21"/>
      <c r="B67" s="15" t="s">
        <v>9</v>
      </c>
      <c r="C67" s="50">
        <f>D65/C65</f>
        <v>1.1112014637121366</v>
      </c>
      <c r="D67" s="51"/>
      <c r="E67" s="50">
        <f>F65/E65</f>
        <v>0.98476233795769841</v>
      </c>
      <c r="F67" s="51"/>
      <c r="G67" s="50">
        <f>H65/G65</f>
        <v>0.98996175908221795</v>
      </c>
      <c r="H67" s="51"/>
    </row>
    <row r="69" spans="1:16" x14ac:dyDescent="0.2">
      <c r="A69" s="32"/>
    </row>
    <row r="70" spans="1:16" x14ac:dyDescent="0.2">
      <c r="A70" s="49" t="s">
        <v>36</v>
      </c>
    </row>
    <row r="71" spans="1:16" x14ac:dyDescent="0.2">
      <c r="A71" s="36" t="s">
        <v>30</v>
      </c>
    </row>
  </sheetData>
  <mergeCells count="28">
    <mergeCell ref="C58:D58"/>
    <mergeCell ref="E58:F58"/>
    <mergeCell ref="G13:H13"/>
    <mergeCell ref="G22:H22"/>
    <mergeCell ref="G31:H31"/>
    <mergeCell ref="G40:H40"/>
    <mergeCell ref="G49:H49"/>
    <mergeCell ref="E31:F31"/>
    <mergeCell ref="C40:D40"/>
    <mergeCell ref="E40:F40"/>
    <mergeCell ref="E49:F49"/>
    <mergeCell ref="C49:D49"/>
    <mergeCell ref="C67:D67"/>
    <mergeCell ref="E67:F67"/>
    <mergeCell ref="G58:H58"/>
    <mergeCell ref="G67:H67"/>
    <mergeCell ref="A7:A11"/>
    <mergeCell ref="A15:A20"/>
    <mergeCell ref="A24:A29"/>
    <mergeCell ref="A33:A38"/>
    <mergeCell ref="A42:A47"/>
    <mergeCell ref="C13:D13"/>
    <mergeCell ref="E13:F13"/>
    <mergeCell ref="A60:A65"/>
    <mergeCell ref="A51:A56"/>
    <mergeCell ref="C22:D22"/>
    <mergeCell ref="E22:F22"/>
    <mergeCell ref="C31:D31"/>
  </mergeCells>
  <conditionalFormatting sqref="C13:H13">
    <cfRule type="cellIs" dxfId="15" priority="13" operator="greaterThan">
      <formula>1</formula>
    </cfRule>
    <cfRule type="cellIs" dxfId="14" priority="14" operator="lessThan">
      <formula>1</formula>
    </cfRule>
  </conditionalFormatting>
  <conditionalFormatting sqref="C22:H22">
    <cfRule type="cellIs" dxfId="13" priority="11" operator="greaterThan">
      <formula>1</formula>
    </cfRule>
    <cfRule type="cellIs" dxfId="12" priority="12" operator="lessThan">
      <formula>1</formula>
    </cfRule>
  </conditionalFormatting>
  <conditionalFormatting sqref="C31:H31">
    <cfRule type="cellIs" dxfId="11" priority="9" operator="greaterThan">
      <formula>1</formula>
    </cfRule>
    <cfRule type="cellIs" dxfId="10" priority="10" operator="lessThan">
      <formula>1</formula>
    </cfRule>
  </conditionalFormatting>
  <conditionalFormatting sqref="C40:H40">
    <cfRule type="cellIs" dxfId="9" priority="7" operator="greaterThan">
      <formula>1</formula>
    </cfRule>
    <cfRule type="cellIs" dxfId="8" priority="8" operator="lessThan">
      <formula>1</formula>
    </cfRule>
  </conditionalFormatting>
  <conditionalFormatting sqref="C49:H49">
    <cfRule type="cellIs" dxfId="7" priority="5" operator="greaterThan">
      <formula>1</formula>
    </cfRule>
    <cfRule type="cellIs" dxfId="6" priority="6" operator="lessThan">
      <formula>1</formula>
    </cfRule>
  </conditionalFormatting>
  <conditionalFormatting sqref="C58:H58">
    <cfRule type="cellIs" dxfId="5" priority="3" operator="greaterThan">
      <formula>1</formula>
    </cfRule>
    <cfRule type="cellIs" dxfId="4" priority="4" operator="lessThan">
      <formula>1</formula>
    </cfRule>
  </conditionalFormatting>
  <conditionalFormatting sqref="C67:H67">
    <cfRule type="cellIs" dxfId="3" priority="1" operator="greaterThan">
      <formula>1</formula>
    </cfRule>
    <cfRule type="cellIs" dxfId="2" priority="2" operator="lessThan">
      <formula>1</formula>
    </cfRule>
  </conditionalFormatting>
  <pageMargins left="0.31496062992125984" right="0.31496062992125984" top="0.35433070866141736" bottom="0.35433070866141736" header="0.31496062992125984" footer="0.31496062992125984"/>
  <pageSetup paperSize="9" scale="78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17"/>
  <sheetViews>
    <sheetView showGridLines="0" tabSelected="1" zoomScaleNormal="100" workbookViewId="0">
      <selection activeCell="C7" sqref="C7"/>
    </sheetView>
  </sheetViews>
  <sheetFormatPr defaultColWidth="9.140625" defaultRowHeight="12.75" x14ac:dyDescent="0.2"/>
  <cols>
    <col min="1" max="1" width="24.42578125" style="11" customWidth="1"/>
    <col min="2" max="2" width="25.42578125" style="1" customWidth="1"/>
    <col min="3" max="3" width="12.140625" style="1" customWidth="1"/>
    <col min="4" max="4" width="12" style="1" customWidth="1"/>
    <col min="5" max="5" width="3" style="1" customWidth="1"/>
    <col min="6" max="7" width="9.140625" style="1"/>
    <col min="8" max="8" width="44.85546875" style="1" bestFit="1" customWidth="1"/>
    <col min="9" max="11" width="9.140625" style="1"/>
    <col min="12" max="12" width="11" style="1" customWidth="1"/>
    <col min="13" max="13" width="41.85546875" style="1" bestFit="1" customWidth="1"/>
    <col min="14" max="16384" width="9.140625" style="1"/>
  </cols>
  <sheetData>
    <row r="1" spans="1:8" ht="15.75" x14ac:dyDescent="0.25">
      <c r="A1" s="7" t="s">
        <v>15</v>
      </c>
    </row>
    <row r="2" spans="1:8" ht="15" x14ac:dyDescent="0.25">
      <c r="A2" s="8" t="s">
        <v>7</v>
      </c>
    </row>
    <row r="3" spans="1:8" x14ac:dyDescent="0.2">
      <c r="A3" s="11" t="s">
        <v>24</v>
      </c>
    </row>
    <row r="4" spans="1:8" ht="15" x14ac:dyDescent="0.25">
      <c r="A4" s="43" t="s">
        <v>34</v>
      </c>
      <c r="B4"/>
      <c r="C4"/>
      <c r="D4"/>
    </row>
    <row r="6" spans="1:8" ht="44.25" customHeight="1" x14ac:dyDescent="0.2">
      <c r="A6" s="5" t="s">
        <v>1</v>
      </c>
      <c r="B6" s="5" t="s">
        <v>11</v>
      </c>
      <c r="C6" s="24" t="s">
        <v>37</v>
      </c>
      <c r="D6" s="24" t="s">
        <v>35</v>
      </c>
      <c r="E6" s="22"/>
      <c r="F6" s="6" t="s">
        <v>8</v>
      </c>
    </row>
    <row r="7" spans="1:8" s="18" customFormat="1" ht="27" customHeight="1" x14ac:dyDescent="0.25">
      <c r="A7" s="26" t="s">
        <v>16</v>
      </c>
      <c r="B7" s="25" t="s">
        <v>5</v>
      </c>
      <c r="C7" s="28">
        <v>11554</v>
      </c>
      <c r="D7" s="28">
        <v>10729</v>
      </c>
      <c r="E7" s="23"/>
      <c r="F7" s="17">
        <f t="shared" ref="F7:F13" si="0">(D7-C7)/C7</f>
        <v>-7.1403842824995678E-2</v>
      </c>
    </row>
    <row r="8" spans="1:8" s="18" customFormat="1" ht="27" customHeight="1" x14ac:dyDescent="0.25">
      <c r="A8" s="26" t="s">
        <v>2</v>
      </c>
      <c r="B8" s="19" t="s">
        <v>5</v>
      </c>
      <c r="C8" s="27">
        <v>8732</v>
      </c>
      <c r="D8" s="29">
        <v>6904</v>
      </c>
      <c r="E8" s="23"/>
      <c r="F8" s="20">
        <f t="shared" si="0"/>
        <v>-0.20934493815849747</v>
      </c>
    </row>
    <row r="9" spans="1:8" ht="27" customHeight="1" x14ac:dyDescent="0.2">
      <c r="A9" s="26" t="s">
        <v>3</v>
      </c>
      <c r="B9" s="19" t="s">
        <v>5</v>
      </c>
      <c r="C9" s="27">
        <v>2912</v>
      </c>
      <c r="D9" s="29">
        <v>2119</v>
      </c>
      <c r="E9" s="23"/>
      <c r="F9" s="20">
        <f t="shared" si="0"/>
        <v>-0.27232142857142855</v>
      </c>
      <c r="H9" s="2"/>
    </row>
    <row r="10" spans="1:8" s="18" customFormat="1" ht="27" customHeight="1" x14ac:dyDescent="0.2">
      <c r="A10" s="26" t="s">
        <v>17</v>
      </c>
      <c r="B10" s="19" t="s">
        <v>5</v>
      </c>
      <c r="C10" s="27">
        <v>31627</v>
      </c>
      <c r="D10" s="29">
        <v>28948</v>
      </c>
      <c r="E10" s="23"/>
      <c r="F10" s="20">
        <f t="shared" si="0"/>
        <v>-8.4706105542732474E-2</v>
      </c>
      <c r="G10" s="1"/>
    </row>
    <row r="11" spans="1:8" s="18" customFormat="1" ht="27" customHeight="1" x14ac:dyDescent="0.2">
      <c r="A11" s="26" t="s">
        <v>4</v>
      </c>
      <c r="B11" s="19" t="s">
        <v>5</v>
      </c>
      <c r="C11" s="27">
        <v>2574</v>
      </c>
      <c r="D11" s="29">
        <v>2417</v>
      </c>
      <c r="E11" s="23"/>
      <c r="F11" s="20">
        <f t="shared" si="0"/>
        <v>-6.0994560994560992E-2</v>
      </c>
      <c r="G11" s="1"/>
    </row>
    <row r="12" spans="1:8" s="18" customFormat="1" ht="27" customHeight="1" x14ac:dyDescent="0.25">
      <c r="A12" s="26" t="s">
        <v>18</v>
      </c>
      <c r="B12" s="19" t="s">
        <v>5</v>
      </c>
      <c r="C12" s="27">
        <v>9338</v>
      </c>
      <c r="D12" s="29">
        <v>8826</v>
      </c>
      <c r="E12" s="23"/>
      <c r="F12" s="20">
        <f t="shared" si="0"/>
        <v>-5.4829727993146282E-2</v>
      </c>
    </row>
    <row r="13" spans="1:8" s="18" customFormat="1" ht="27" customHeight="1" x14ac:dyDescent="0.2">
      <c r="A13" s="26" t="s">
        <v>19</v>
      </c>
      <c r="B13" s="19" t="s">
        <v>5</v>
      </c>
      <c r="C13" s="27">
        <v>3496</v>
      </c>
      <c r="D13" s="29">
        <v>3090</v>
      </c>
      <c r="E13" s="23"/>
      <c r="F13" s="20">
        <f t="shared" si="0"/>
        <v>-0.11613272311212815</v>
      </c>
      <c r="G13" s="1"/>
    </row>
    <row r="16" spans="1:8" x14ac:dyDescent="0.2">
      <c r="A16" s="49" t="s">
        <v>36</v>
      </c>
    </row>
    <row r="17" spans="1:1" x14ac:dyDescent="0.2">
      <c r="A17" s="36" t="s">
        <v>30</v>
      </c>
    </row>
  </sheetData>
  <conditionalFormatting sqref="F7:F13">
    <cfRule type="cellIs" dxfId="1" priority="5" operator="lessThan">
      <formula>0</formula>
    </cfRule>
    <cfRule type="cellIs" dxfId="0" priority="6" operator="greaterThan">
      <formula>0</formula>
    </cfRule>
  </conditionalFormatting>
  <pageMargins left="0.31496062992125984" right="0.31496062992125984" top="0.35433070866141736" bottom="0.35433070866141736" header="0.31496062992125984" footer="0.31496062992125984"/>
  <pageSetup paperSize="9" scale="88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O64"/>
  <sheetViews>
    <sheetView showGridLines="0" topLeftCell="A36" zoomScaleNormal="100" workbookViewId="0">
      <selection activeCell="A63" sqref="A63"/>
    </sheetView>
  </sheetViews>
  <sheetFormatPr defaultColWidth="9.140625" defaultRowHeight="12.75" x14ac:dyDescent="0.2"/>
  <cols>
    <col min="1" max="1" width="15.28515625" style="11" customWidth="1"/>
    <col min="2" max="2" width="29.85546875" style="1" customWidth="1"/>
    <col min="3" max="10" width="11" style="1" customWidth="1"/>
    <col min="11" max="12" width="9.140625" style="1"/>
    <col min="13" max="14" width="10.5703125" style="1" customWidth="1"/>
    <col min="15" max="16384" width="9.140625" style="1"/>
  </cols>
  <sheetData>
    <row r="1" spans="1:15" ht="15.75" x14ac:dyDescent="0.25">
      <c r="A1" s="7" t="s">
        <v>15</v>
      </c>
    </row>
    <row r="2" spans="1:15" ht="15" x14ac:dyDescent="0.25">
      <c r="A2" s="8" t="s">
        <v>10</v>
      </c>
    </row>
    <row r="3" spans="1:15" x14ac:dyDescent="0.2">
      <c r="A3" s="11" t="s">
        <v>24</v>
      </c>
    </row>
    <row r="4" spans="1:15" ht="15" x14ac:dyDescent="0.25">
      <c r="A4" s="43" t="s">
        <v>34</v>
      </c>
      <c r="B4"/>
      <c r="C4"/>
      <c r="D4"/>
      <c r="E4"/>
      <c r="F4"/>
      <c r="G4"/>
      <c r="H4"/>
      <c r="I4"/>
      <c r="J4"/>
      <c r="K4"/>
      <c r="L4"/>
      <c r="M4"/>
      <c r="N4"/>
      <c r="O4"/>
    </row>
    <row r="6" spans="1:15" x14ac:dyDescent="0.2">
      <c r="A6" s="5" t="s">
        <v>1</v>
      </c>
      <c r="B6" s="5" t="s">
        <v>11</v>
      </c>
      <c r="C6" s="6" t="s">
        <v>29</v>
      </c>
      <c r="D6" s="6">
        <v>2014</v>
      </c>
      <c r="E6" s="6">
        <v>2015</v>
      </c>
      <c r="F6" s="6">
        <v>2016</v>
      </c>
      <c r="G6" s="6">
        <v>2017</v>
      </c>
      <c r="H6" s="6">
        <v>2018</v>
      </c>
      <c r="I6" s="6">
        <v>2019</v>
      </c>
      <c r="J6" s="6">
        <v>2020</v>
      </c>
      <c r="K6" s="6">
        <v>2021</v>
      </c>
      <c r="L6" s="6">
        <v>2022</v>
      </c>
      <c r="M6" s="6">
        <v>2023</v>
      </c>
      <c r="N6" s="6">
        <v>2024</v>
      </c>
      <c r="O6" s="6" t="s">
        <v>0</v>
      </c>
    </row>
    <row r="7" spans="1:15" ht="13.9" customHeight="1" x14ac:dyDescent="0.2">
      <c r="A7" s="53" t="s">
        <v>16</v>
      </c>
      <c r="B7" s="3" t="s">
        <v>20</v>
      </c>
      <c r="C7" s="45">
        <v>2</v>
      </c>
      <c r="D7" s="45">
        <v>0</v>
      </c>
      <c r="E7" s="37">
        <v>2</v>
      </c>
      <c r="F7" s="37">
        <v>5</v>
      </c>
      <c r="G7" s="37">
        <v>29</v>
      </c>
      <c r="H7" s="37">
        <v>66</v>
      </c>
      <c r="I7" s="37">
        <v>534</v>
      </c>
      <c r="J7" s="37">
        <v>776</v>
      </c>
      <c r="K7" s="37">
        <v>983</v>
      </c>
      <c r="L7" s="37">
        <v>1440</v>
      </c>
      <c r="M7" s="37">
        <v>1811</v>
      </c>
      <c r="N7" s="37">
        <v>2096</v>
      </c>
      <c r="O7" s="38">
        <v>7744</v>
      </c>
    </row>
    <row r="8" spans="1:15" ht="13.9" customHeight="1" x14ac:dyDescent="0.2">
      <c r="A8" s="54"/>
      <c r="B8" s="3" t="s">
        <v>21</v>
      </c>
      <c r="C8" s="46">
        <v>0</v>
      </c>
      <c r="D8" s="46">
        <v>0</v>
      </c>
      <c r="E8" s="46">
        <v>0</v>
      </c>
      <c r="F8" s="46">
        <v>0</v>
      </c>
      <c r="G8" s="46">
        <v>0</v>
      </c>
      <c r="H8" s="46">
        <v>0</v>
      </c>
      <c r="I8" s="46">
        <v>0</v>
      </c>
      <c r="J8" s="46">
        <v>0</v>
      </c>
      <c r="K8" s="46">
        <v>1</v>
      </c>
      <c r="L8" s="39">
        <v>115</v>
      </c>
      <c r="M8" s="39">
        <v>548</v>
      </c>
      <c r="N8" s="39">
        <v>771</v>
      </c>
      <c r="O8" s="38">
        <v>1435</v>
      </c>
    </row>
    <row r="9" spans="1:15" x14ac:dyDescent="0.2">
      <c r="A9" s="54"/>
      <c r="B9" s="3" t="s">
        <v>22</v>
      </c>
      <c r="C9" s="45">
        <v>0</v>
      </c>
      <c r="D9" s="45">
        <v>0</v>
      </c>
      <c r="E9" s="45">
        <v>0</v>
      </c>
      <c r="F9" s="45">
        <v>0</v>
      </c>
      <c r="G9" s="45">
        <v>0</v>
      </c>
      <c r="H9" s="45">
        <v>0</v>
      </c>
      <c r="I9" s="45">
        <v>0</v>
      </c>
      <c r="J9" s="45">
        <v>0</v>
      </c>
      <c r="K9" s="45">
        <v>0</v>
      </c>
      <c r="L9" s="37">
        <v>97</v>
      </c>
      <c r="M9" s="37">
        <v>564</v>
      </c>
      <c r="N9" s="37">
        <v>748</v>
      </c>
      <c r="O9" s="38">
        <v>1409</v>
      </c>
    </row>
    <row r="10" spans="1:15" ht="13.5" thickBot="1" x14ac:dyDescent="0.25">
      <c r="A10" s="54"/>
      <c r="B10" s="9" t="s">
        <v>23</v>
      </c>
      <c r="C10" s="47">
        <v>0</v>
      </c>
      <c r="D10" s="47">
        <v>0</v>
      </c>
      <c r="E10" s="47">
        <v>0</v>
      </c>
      <c r="F10" s="47">
        <v>0</v>
      </c>
      <c r="G10" s="47">
        <v>0</v>
      </c>
      <c r="H10" s="47">
        <v>0</v>
      </c>
      <c r="I10" s="47">
        <v>0</v>
      </c>
      <c r="J10" s="47">
        <v>1</v>
      </c>
      <c r="K10" s="41">
        <v>1</v>
      </c>
      <c r="L10" s="41">
        <v>7</v>
      </c>
      <c r="M10" s="41">
        <v>17</v>
      </c>
      <c r="N10" s="41">
        <v>115</v>
      </c>
      <c r="O10" s="42">
        <v>141</v>
      </c>
    </row>
    <row r="11" spans="1:15" ht="13.5" thickTop="1" x14ac:dyDescent="0.2">
      <c r="A11" s="54"/>
      <c r="B11" s="13" t="s">
        <v>12</v>
      </c>
      <c r="C11" s="48">
        <v>2</v>
      </c>
      <c r="D11" s="48">
        <v>0</v>
      </c>
      <c r="E11" s="40">
        <v>2</v>
      </c>
      <c r="F11" s="40">
        <v>5</v>
      </c>
      <c r="G11" s="40">
        <v>29</v>
      </c>
      <c r="H11" s="40">
        <v>66</v>
      </c>
      <c r="I11" s="40">
        <v>534</v>
      </c>
      <c r="J11" s="40">
        <v>777</v>
      </c>
      <c r="K11" s="40">
        <v>985</v>
      </c>
      <c r="L11" s="40">
        <v>1659</v>
      </c>
      <c r="M11" s="40">
        <v>2940</v>
      </c>
      <c r="N11" s="40">
        <v>3730</v>
      </c>
      <c r="O11" s="40">
        <v>10729</v>
      </c>
    </row>
    <row r="12" spans="1:15" x14ac:dyDescent="0.2">
      <c r="A12" s="55"/>
      <c r="B12" s="15" t="s">
        <v>13</v>
      </c>
      <c r="C12" s="16">
        <f t="shared" ref="C12:O12" si="0">C11/$O11</f>
        <v>1.8641066268990585E-4</v>
      </c>
      <c r="D12" s="16">
        <f t="shared" si="0"/>
        <v>0</v>
      </c>
      <c r="E12" s="16">
        <f t="shared" si="0"/>
        <v>1.8641066268990585E-4</v>
      </c>
      <c r="F12" s="16">
        <f>F11/$O11</f>
        <v>4.6602665672476466E-4</v>
      </c>
      <c r="G12" s="16">
        <f t="shared" si="0"/>
        <v>2.7029546090036349E-3</v>
      </c>
      <c r="H12" s="16">
        <f t="shared" si="0"/>
        <v>6.1515518687668934E-3</v>
      </c>
      <c r="I12" s="16">
        <f t="shared" si="0"/>
        <v>4.9771646938204864E-2</v>
      </c>
      <c r="J12" s="16">
        <f t="shared" si="0"/>
        <v>7.2420542455028422E-2</v>
      </c>
      <c r="K12" s="16">
        <f t="shared" si="0"/>
        <v>9.1807251374778631E-2</v>
      </c>
      <c r="L12" s="16">
        <f t="shared" si="0"/>
        <v>0.15462764470127691</v>
      </c>
      <c r="M12" s="16">
        <f t="shared" si="0"/>
        <v>0.27402367415416162</v>
      </c>
      <c r="N12" s="16">
        <f t="shared" si="0"/>
        <v>0.34765588591667446</v>
      </c>
      <c r="O12" s="16">
        <f t="shared" si="0"/>
        <v>1</v>
      </c>
    </row>
    <row r="13" spans="1:15" x14ac:dyDescent="0.2">
      <c r="A13" s="34"/>
      <c r="B13" s="35"/>
    </row>
    <row r="14" spans="1:15" ht="12.75" customHeight="1" x14ac:dyDescent="0.2">
      <c r="A14" s="53" t="s">
        <v>2</v>
      </c>
      <c r="B14" s="3" t="s">
        <v>20</v>
      </c>
      <c r="C14" s="39">
        <v>2</v>
      </c>
      <c r="D14" s="39">
        <v>2</v>
      </c>
      <c r="E14" s="39">
        <v>5</v>
      </c>
      <c r="F14" s="39">
        <v>13</v>
      </c>
      <c r="G14" s="39">
        <v>28</v>
      </c>
      <c r="H14" s="39">
        <v>94</v>
      </c>
      <c r="I14" s="39">
        <v>128</v>
      </c>
      <c r="J14" s="39">
        <v>232</v>
      </c>
      <c r="K14" s="39">
        <v>530</v>
      </c>
      <c r="L14" s="39">
        <v>751</v>
      </c>
      <c r="M14" s="39">
        <v>1026</v>
      </c>
      <c r="N14" s="39">
        <v>1471</v>
      </c>
      <c r="O14" s="38">
        <v>4282</v>
      </c>
    </row>
    <row r="15" spans="1:15" x14ac:dyDescent="0.2">
      <c r="A15" s="54"/>
      <c r="B15" s="3" t="s">
        <v>21</v>
      </c>
      <c r="C15" s="45">
        <v>0</v>
      </c>
      <c r="D15" s="45">
        <v>0</v>
      </c>
      <c r="E15" s="45">
        <v>0</v>
      </c>
      <c r="F15" s="45">
        <v>0</v>
      </c>
      <c r="G15" s="45">
        <v>0</v>
      </c>
      <c r="H15" s="45">
        <v>0</v>
      </c>
      <c r="I15" s="45">
        <v>1</v>
      </c>
      <c r="J15" s="37">
        <v>10</v>
      </c>
      <c r="K15" s="37">
        <v>19</v>
      </c>
      <c r="L15" s="37">
        <v>73</v>
      </c>
      <c r="M15" s="37">
        <v>79</v>
      </c>
      <c r="N15" s="37">
        <v>479</v>
      </c>
      <c r="O15" s="38">
        <v>661</v>
      </c>
    </row>
    <row r="16" spans="1:15" x14ac:dyDescent="0.2">
      <c r="A16" s="54"/>
      <c r="B16" s="3" t="s">
        <v>22</v>
      </c>
      <c r="C16" s="46">
        <v>0</v>
      </c>
      <c r="D16" s="46">
        <v>0</v>
      </c>
      <c r="E16" s="46">
        <v>0</v>
      </c>
      <c r="F16" s="46">
        <v>0</v>
      </c>
      <c r="G16" s="46">
        <v>0</v>
      </c>
      <c r="H16" s="46">
        <v>0</v>
      </c>
      <c r="I16" s="46">
        <v>0</v>
      </c>
      <c r="J16" s="39">
        <v>14</v>
      </c>
      <c r="K16" s="39">
        <v>30</v>
      </c>
      <c r="L16" s="39">
        <v>186</v>
      </c>
      <c r="M16" s="39">
        <v>247</v>
      </c>
      <c r="N16" s="39">
        <v>890</v>
      </c>
      <c r="O16" s="38">
        <v>1367</v>
      </c>
    </row>
    <row r="17" spans="1:15" x14ac:dyDescent="0.2">
      <c r="A17" s="54"/>
      <c r="B17" s="3" t="s">
        <v>23</v>
      </c>
      <c r="C17" s="37">
        <v>21</v>
      </c>
      <c r="D17" s="37">
        <v>6</v>
      </c>
      <c r="E17" s="37">
        <v>4</v>
      </c>
      <c r="F17" s="37">
        <v>3</v>
      </c>
      <c r="G17" s="37">
        <v>7</v>
      </c>
      <c r="H17" s="37">
        <v>6</v>
      </c>
      <c r="I17" s="37">
        <v>8</v>
      </c>
      <c r="J17" s="37">
        <v>3</v>
      </c>
      <c r="K17" s="37">
        <v>11</v>
      </c>
      <c r="L17" s="37">
        <v>25</v>
      </c>
      <c r="M17" s="37">
        <v>38</v>
      </c>
      <c r="N17" s="37">
        <v>156</v>
      </c>
      <c r="O17" s="38">
        <v>288</v>
      </c>
    </row>
    <row r="18" spans="1:15" ht="13.5" thickBot="1" x14ac:dyDescent="0.25">
      <c r="A18" s="54"/>
      <c r="B18" s="9" t="s">
        <v>14</v>
      </c>
      <c r="C18" s="47">
        <v>0</v>
      </c>
      <c r="D18" s="47">
        <v>0</v>
      </c>
      <c r="E18" s="47">
        <v>0</v>
      </c>
      <c r="F18" s="47">
        <v>0</v>
      </c>
      <c r="G18" s="47">
        <v>0</v>
      </c>
      <c r="H18" s="47">
        <v>0</v>
      </c>
      <c r="I18" s="47">
        <v>3</v>
      </c>
      <c r="J18" s="41">
        <v>3</v>
      </c>
      <c r="K18" s="41">
        <v>2</v>
      </c>
      <c r="L18" s="41">
        <v>7</v>
      </c>
      <c r="M18" s="41">
        <v>21</v>
      </c>
      <c r="N18" s="41">
        <v>270</v>
      </c>
      <c r="O18" s="42">
        <v>306</v>
      </c>
    </row>
    <row r="19" spans="1:15" ht="13.5" thickTop="1" x14ac:dyDescent="0.2">
      <c r="A19" s="54"/>
      <c r="B19" s="13" t="s">
        <v>12</v>
      </c>
      <c r="C19" s="40">
        <v>23</v>
      </c>
      <c r="D19" s="40">
        <v>8</v>
      </c>
      <c r="E19" s="40">
        <v>9</v>
      </c>
      <c r="F19" s="40">
        <v>16</v>
      </c>
      <c r="G19" s="40">
        <v>35</v>
      </c>
      <c r="H19" s="40">
        <v>100</v>
      </c>
      <c r="I19" s="40">
        <v>140</v>
      </c>
      <c r="J19" s="40">
        <v>262</v>
      </c>
      <c r="K19" s="40">
        <v>592</v>
      </c>
      <c r="L19" s="40">
        <v>1042</v>
      </c>
      <c r="M19" s="40">
        <v>1411</v>
      </c>
      <c r="N19" s="40">
        <v>3266</v>
      </c>
      <c r="O19" s="40">
        <v>6904</v>
      </c>
    </row>
    <row r="20" spans="1:15" x14ac:dyDescent="0.2">
      <c r="A20" s="55"/>
      <c r="B20" s="15" t="s">
        <v>13</v>
      </c>
      <c r="C20" s="16">
        <f t="shared" ref="C20:O20" si="1">C19/$O19</f>
        <v>3.3314020857473929E-3</v>
      </c>
      <c r="D20" s="16">
        <f t="shared" si="1"/>
        <v>1.1587485515643105E-3</v>
      </c>
      <c r="E20" s="16">
        <f t="shared" si="1"/>
        <v>1.3035921205098494E-3</v>
      </c>
      <c r="F20" s="16">
        <f>F19/$O19</f>
        <v>2.3174971031286211E-3</v>
      </c>
      <c r="G20" s="16">
        <f t="shared" si="1"/>
        <v>5.0695249130938589E-3</v>
      </c>
      <c r="H20" s="16">
        <f t="shared" si="1"/>
        <v>1.4484356894553883E-2</v>
      </c>
      <c r="I20" s="16">
        <f t="shared" si="1"/>
        <v>2.0278099652375436E-2</v>
      </c>
      <c r="J20" s="16">
        <f t="shared" si="1"/>
        <v>3.7949015063731169E-2</v>
      </c>
      <c r="K20" s="16">
        <f t="shared" si="1"/>
        <v>8.574739281575898E-2</v>
      </c>
      <c r="L20" s="16">
        <f t="shared" si="1"/>
        <v>0.15092699884125144</v>
      </c>
      <c r="M20" s="16">
        <f t="shared" si="1"/>
        <v>0.20437427578215528</v>
      </c>
      <c r="N20" s="16">
        <f t="shared" si="1"/>
        <v>0.47305909617612979</v>
      </c>
      <c r="O20" s="16">
        <f t="shared" si="1"/>
        <v>1</v>
      </c>
    </row>
    <row r="22" spans="1:15" ht="12.75" customHeight="1" x14ac:dyDescent="0.2">
      <c r="A22" s="53" t="s">
        <v>3</v>
      </c>
      <c r="B22" s="3" t="s">
        <v>20</v>
      </c>
      <c r="C22" s="46">
        <v>0</v>
      </c>
      <c r="D22" s="46">
        <v>0</v>
      </c>
      <c r="E22" s="46">
        <v>0</v>
      </c>
      <c r="F22" s="46">
        <v>0</v>
      </c>
      <c r="G22" s="46">
        <v>0</v>
      </c>
      <c r="H22" s="46">
        <v>0</v>
      </c>
      <c r="I22" s="46">
        <v>0</v>
      </c>
      <c r="J22" s="46">
        <v>0</v>
      </c>
      <c r="K22" s="46">
        <v>1</v>
      </c>
      <c r="L22" s="39">
        <v>184</v>
      </c>
      <c r="M22" s="39">
        <v>350</v>
      </c>
      <c r="N22" s="39">
        <v>838</v>
      </c>
      <c r="O22" s="38">
        <v>1373</v>
      </c>
    </row>
    <row r="23" spans="1:15" x14ac:dyDescent="0.2">
      <c r="A23" s="54"/>
      <c r="B23" s="3" t="s">
        <v>21</v>
      </c>
      <c r="C23" s="45">
        <v>0</v>
      </c>
      <c r="D23" s="45">
        <v>0</v>
      </c>
      <c r="E23" s="45">
        <v>0</v>
      </c>
      <c r="F23" s="45">
        <v>0</v>
      </c>
      <c r="G23" s="45">
        <v>0</v>
      </c>
      <c r="H23" s="45">
        <v>0</v>
      </c>
      <c r="I23" s="45">
        <v>0</v>
      </c>
      <c r="J23" s="45">
        <v>0</v>
      </c>
      <c r="K23" s="45">
        <v>0</v>
      </c>
      <c r="L23" s="45">
        <v>0</v>
      </c>
      <c r="M23" s="37">
        <v>8</v>
      </c>
      <c r="N23" s="37">
        <v>182</v>
      </c>
      <c r="O23" s="38">
        <v>190</v>
      </c>
    </row>
    <row r="24" spans="1:15" x14ac:dyDescent="0.2">
      <c r="A24" s="54"/>
      <c r="B24" s="3" t="s">
        <v>22</v>
      </c>
      <c r="C24" s="46">
        <v>0</v>
      </c>
      <c r="D24" s="46">
        <v>0</v>
      </c>
      <c r="E24" s="46">
        <v>0</v>
      </c>
      <c r="F24" s="46">
        <v>0</v>
      </c>
      <c r="G24" s="46">
        <v>0</v>
      </c>
      <c r="H24" s="46">
        <v>0</v>
      </c>
      <c r="I24" s="46">
        <v>0</v>
      </c>
      <c r="J24" s="46">
        <v>0</v>
      </c>
      <c r="K24" s="46">
        <v>0</v>
      </c>
      <c r="L24" s="46">
        <v>0</v>
      </c>
      <c r="M24" s="39">
        <v>1</v>
      </c>
      <c r="N24" s="39">
        <v>235</v>
      </c>
      <c r="O24" s="38">
        <v>236</v>
      </c>
    </row>
    <row r="25" spans="1:15" x14ac:dyDescent="0.2">
      <c r="A25" s="54"/>
      <c r="B25" s="3" t="s">
        <v>23</v>
      </c>
      <c r="C25" s="45">
        <v>0</v>
      </c>
      <c r="D25" s="45">
        <v>0</v>
      </c>
      <c r="E25" s="45">
        <v>0</v>
      </c>
      <c r="F25" s="45">
        <v>0</v>
      </c>
      <c r="G25" s="45">
        <v>0</v>
      </c>
      <c r="H25" s="37">
        <v>1</v>
      </c>
      <c r="I25" s="45">
        <v>0</v>
      </c>
      <c r="J25" s="45">
        <v>2</v>
      </c>
      <c r="K25" s="37">
        <v>4</v>
      </c>
      <c r="L25" s="37">
        <v>7</v>
      </c>
      <c r="M25" s="37">
        <v>7</v>
      </c>
      <c r="N25" s="37">
        <v>148</v>
      </c>
      <c r="O25" s="38">
        <v>169</v>
      </c>
    </row>
    <row r="26" spans="1:15" ht="13.5" thickBot="1" x14ac:dyDescent="0.25">
      <c r="A26" s="54"/>
      <c r="B26" s="9" t="s">
        <v>14</v>
      </c>
      <c r="C26" s="47">
        <v>0</v>
      </c>
      <c r="D26" s="47">
        <v>0</v>
      </c>
      <c r="E26" s="47">
        <v>0</v>
      </c>
      <c r="F26" s="47">
        <v>0</v>
      </c>
      <c r="G26" s="47">
        <v>0</v>
      </c>
      <c r="H26" s="47">
        <v>0</v>
      </c>
      <c r="I26" s="47">
        <v>0</v>
      </c>
      <c r="J26" s="47">
        <v>0</v>
      </c>
      <c r="K26" s="47">
        <v>0</v>
      </c>
      <c r="L26" s="41">
        <v>1</v>
      </c>
      <c r="M26" s="41">
        <v>4</v>
      </c>
      <c r="N26" s="41">
        <v>146</v>
      </c>
      <c r="O26" s="42">
        <v>151</v>
      </c>
    </row>
    <row r="27" spans="1:15" ht="13.5" thickTop="1" x14ac:dyDescent="0.2">
      <c r="A27" s="54"/>
      <c r="B27" s="13" t="s">
        <v>12</v>
      </c>
      <c r="C27" s="48">
        <v>0</v>
      </c>
      <c r="D27" s="48">
        <v>0</v>
      </c>
      <c r="E27" s="48">
        <v>0</v>
      </c>
      <c r="F27" s="48">
        <v>0</v>
      </c>
      <c r="G27" s="48">
        <v>0</v>
      </c>
      <c r="H27" s="40">
        <v>1</v>
      </c>
      <c r="I27" s="48">
        <v>0</v>
      </c>
      <c r="J27" s="48">
        <v>2</v>
      </c>
      <c r="K27" s="40">
        <v>5</v>
      </c>
      <c r="L27" s="40">
        <v>192</v>
      </c>
      <c r="M27" s="40">
        <v>370</v>
      </c>
      <c r="N27" s="40">
        <v>1549</v>
      </c>
      <c r="O27" s="40">
        <v>2119</v>
      </c>
    </row>
    <row r="28" spans="1:15" x14ac:dyDescent="0.2">
      <c r="A28" s="55"/>
      <c r="B28" s="15" t="s">
        <v>13</v>
      </c>
      <c r="C28" s="16">
        <f t="shared" ref="C28:O28" si="2">C27/$O27</f>
        <v>0</v>
      </c>
      <c r="D28" s="16">
        <f t="shared" si="2"/>
        <v>0</v>
      </c>
      <c r="E28" s="16">
        <f t="shared" si="2"/>
        <v>0</v>
      </c>
      <c r="F28" s="16">
        <f>F27/$O27</f>
        <v>0</v>
      </c>
      <c r="G28" s="16">
        <f t="shared" si="2"/>
        <v>0</v>
      </c>
      <c r="H28" s="16">
        <f t="shared" si="2"/>
        <v>4.7192071731949034E-4</v>
      </c>
      <c r="I28" s="16">
        <f t="shared" si="2"/>
        <v>0</v>
      </c>
      <c r="J28" s="16">
        <f t="shared" si="2"/>
        <v>9.4384143463898068E-4</v>
      </c>
      <c r="K28" s="16">
        <f t="shared" si="2"/>
        <v>2.3596035865974517E-3</v>
      </c>
      <c r="L28" s="16">
        <f t="shared" si="2"/>
        <v>9.0608777725342149E-2</v>
      </c>
      <c r="M28" s="16">
        <f t="shared" si="2"/>
        <v>0.17461066540821141</v>
      </c>
      <c r="N28" s="16">
        <f t="shared" si="2"/>
        <v>0.73100519112789053</v>
      </c>
      <c r="O28" s="16">
        <f t="shared" si="2"/>
        <v>1</v>
      </c>
    </row>
    <row r="30" spans="1:15" ht="12.75" customHeight="1" x14ac:dyDescent="0.2">
      <c r="A30" s="53" t="s">
        <v>17</v>
      </c>
      <c r="B30" s="3" t="s">
        <v>20</v>
      </c>
      <c r="C30" s="39">
        <v>8</v>
      </c>
      <c r="D30" s="39">
        <v>1</v>
      </c>
      <c r="E30" s="39">
        <v>8</v>
      </c>
      <c r="F30" s="39">
        <v>10</v>
      </c>
      <c r="G30" s="39">
        <v>10</v>
      </c>
      <c r="H30" s="39">
        <v>29</v>
      </c>
      <c r="I30" s="39">
        <v>148</v>
      </c>
      <c r="J30" s="39">
        <v>398</v>
      </c>
      <c r="K30" s="39">
        <v>1096</v>
      </c>
      <c r="L30" s="39">
        <v>2166</v>
      </c>
      <c r="M30" s="39">
        <v>3936</v>
      </c>
      <c r="N30" s="39">
        <v>8818</v>
      </c>
      <c r="O30" s="38">
        <v>16628</v>
      </c>
    </row>
    <row r="31" spans="1:15" x14ac:dyDescent="0.2">
      <c r="A31" s="54"/>
      <c r="B31" s="3" t="s">
        <v>21</v>
      </c>
      <c r="C31" s="45">
        <v>0</v>
      </c>
      <c r="D31" s="45">
        <v>0</v>
      </c>
      <c r="E31" s="45">
        <v>0</v>
      </c>
      <c r="F31" s="45">
        <v>0</v>
      </c>
      <c r="G31" s="45">
        <v>0</v>
      </c>
      <c r="H31" s="45">
        <v>0</v>
      </c>
      <c r="I31" s="37">
        <v>1</v>
      </c>
      <c r="J31" s="37">
        <v>2</v>
      </c>
      <c r="K31" s="37">
        <v>71</v>
      </c>
      <c r="L31" s="37">
        <v>430</v>
      </c>
      <c r="M31" s="37">
        <v>1404</v>
      </c>
      <c r="N31" s="37">
        <v>3335</v>
      </c>
      <c r="O31" s="38">
        <v>5243</v>
      </c>
    </row>
    <row r="32" spans="1:15" x14ac:dyDescent="0.2">
      <c r="A32" s="54"/>
      <c r="B32" s="3" t="s">
        <v>22</v>
      </c>
      <c r="C32" s="46">
        <v>0</v>
      </c>
      <c r="D32" s="46">
        <v>0</v>
      </c>
      <c r="E32" s="46">
        <v>0</v>
      </c>
      <c r="F32" s="46">
        <v>0</v>
      </c>
      <c r="G32" s="46">
        <v>0</v>
      </c>
      <c r="H32" s="46">
        <v>0</v>
      </c>
      <c r="I32" s="39">
        <v>1</v>
      </c>
      <c r="J32" s="39">
        <v>5</v>
      </c>
      <c r="K32" s="39">
        <v>37</v>
      </c>
      <c r="L32" s="39">
        <v>260</v>
      </c>
      <c r="M32" s="39">
        <v>853</v>
      </c>
      <c r="N32" s="39">
        <v>3393</v>
      </c>
      <c r="O32" s="38">
        <v>4549</v>
      </c>
    </row>
    <row r="33" spans="1:15" x14ac:dyDescent="0.2">
      <c r="A33" s="54"/>
      <c r="B33" s="3" t="s">
        <v>23</v>
      </c>
      <c r="C33" s="37">
        <v>7</v>
      </c>
      <c r="D33" s="45">
        <v>2</v>
      </c>
      <c r="E33" s="37">
        <v>2</v>
      </c>
      <c r="F33" s="37">
        <v>3</v>
      </c>
      <c r="G33" s="37">
        <v>11</v>
      </c>
      <c r="H33" s="37">
        <v>9</v>
      </c>
      <c r="I33" s="37">
        <v>17</v>
      </c>
      <c r="J33" s="37">
        <v>7</v>
      </c>
      <c r="K33" s="37">
        <v>17</v>
      </c>
      <c r="L33" s="37">
        <v>42</v>
      </c>
      <c r="M33" s="37">
        <v>56</v>
      </c>
      <c r="N33" s="37">
        <v>791</v>
      </c>
      <c r="O33" s="38">
        <v>964</v>
      </c>
    </row>
    <row r="34" spans="1:15" ht="13.5" thickBot="1" x14ac:dyDescent="0.25">
      <c r="A34" s="54"/>
      <c r="B34" s="9" t="s">
        <v>14</v>
      </c>
      <c r="C34" s="47">
        <v>0</v>
      </c>
      <c r="D34" s="47">
        <v>0</v>
      </c>
      <c r="E34" s="47">
        <v>0</v>
      </c>
      <c r="F34" s="47">
        <v>1</v>
      </c>
      <c r="G34" s="47">
        <v>0</v>
      </c>
      <c r="H34" s="47">
        <v>0</v>
      </c>
      <c r="I34" s="41">
        <v>3</v>
      </c>
      <c r="J34" s="41">
        <v>12</v>
      </c>
      <c r="K34" s="41">
        <v>22</v>
      </c>
      <c r="L34" s="41">
        <v>33</v>
      </c>
      <c r="M34" s="41">
        <v>125</v>
      </c>
      <c r="N34" s="41">
        <v>1368</v>
      </c>
      <c r="O34" s="42">
        <v>1564</v>
      </c>
    </row>
    <row r="35" spans="1:15" ht="13.5" thickTop="1" x14ac:dyDescent="0.2">
      <c r="A35" s="54"/>
      <c r="B35" s="13" t="s">
        <v>12</v>
      </c>
      <c r="C35" s="40">
        <v>15</v>
      </c>
      <c r="D35" s="40">
        <v>3</v>
      </c>
      <c r="E35" s="40">
        <v>10</v>
      </c>
      <c r="F35" s="40">
        <v>14</v>
      </c>
      <c r="G35" s="40">
        <v>21</v>
      </c>
      <c r="H35" s="40">
        <v>38</v>
      </c>
      <c r="I35" s="40">
        <v>170</v>
      </c>
      <c r="J35" s="40">
        <v>424</v>
      </c>
      <c r="K35" s="40">
        <v>1243</v>
      </c>
      <c r="L35" s="40">
        <v>2931</v>
      </c>
      <c r="M35" s="40">
        <v>6374</v>
      </c>
      <c r="N35" s="40">
        <v>17705</v>
      </c>
      <c r="O35" s="40">
        <v>28948</v>
      </c>
    </row>
    <row r="36" spans="1:15" x14ac:dyDescent="0.2">
      <c r="A36" s="55"/>
      <c r="B36" s="15" t="s">
        <v>13</v>
      </c>
      <c r="C36" s="16">
        <f t="shared" ref="C36:O36" si="3">C35/$O35</f>
        <v>5.1817051264336047E-4</v>
      </c>
      <c r="D36" s="16">
        <f t="shared" si="3"/>
        <v>1.0363410252867211E-4</v>
      </c>
      <c r="E36" s="16">
        <f t="shared" si="3"/>
        <v>3.4544700842890701E-4</v>
      </c>
      <c r="F36" s="16">
        <f>F35/$O35</f>
        <v>4.8362581180046979E-4</v>
      </c>
      <c r="G36" s="16">
        <f t="shared" si="3"/>
        <v>7.2543871770070476E-4</v>
      </c>
      <c r="H36" s="16">
        <f t="shared" si="3"/>
        <v>1.3126986320298466E-3</v>
      </c>
      <c r="I36" s="16">
        <f t="shared" si="3"/>
        <v>5.8725991432914187E-3</v>
      </c>
      <c r="J36" s="16">
        <f t="shared" si="3"/>
        <v>1.4646953157385657E-2</v>
      </c>
      <c r="K36" s="16">
        <f t="shared" si="3"/>
        <v>4.293906314771314E-2</v>
      </c>
      <c r="L36" s="16">
        <f t="shared" si="3"/>
        <v>0.10125051817051264</v>
      </c>
      <c r="M36" s="16">
        <f t="shared" si="3"/>
        <v>0.22018792317258531</v>
      </c>
      <c r="N36" s="16">
        <f t="shared" si="3"/>
        <v>0.6116139284233798</v>
      </c>
      <c r="O36" s="16">
        <f t="shared" si="3"/>
        <v>1</v>
      </c>
    </row>
    <row r="38" spans="1:15" ht="12.75" customHeight="1" x14ac:dyDescent="0.2">
      <c r="A38" s="53" t="s">
        <v>4</v>
      </c>
      <c r="B38" s="3" t="s">
        <v>20</v>
      </c>
      <c r="C38" s="46">
        <v>0</v>
      </c>
      <c r="D38" s="46">
        <v>0</v>
      </c>
      <c r="E38" s="46">
        <v>0</v>
      </c>
      <c r="F38" s="39">
        <v>1</v>
      </c>
      <c r="G38" s="39">
        <v>3</v>
      </c>
      <c r="H38" s="39">
        <v>10</v>
      </c>
      <c r="I38" s="39">
        <v>27</v>
      </c>
      <c r="J38" s="39">
        <v>90</v>
      </c>
      <c r="K38" s="39">
        <v>221</v>
      </c>
      <c r="L38" s="39">
        <v>233</v>
      </c>
      <c r="M38" s="39">
        <v>268</v>
      </c>
      <c r="N38" s="39">
        <v>447</v>
      </c>
      <c r="O38" s="38">
        <v>1300</v>
      </c>
    </row>
    <row r="39" spans="1:15" x14ac:dyDescent="0.2">
      <c r="A39" s="54"/>
      <c r="B39" s="3" t="s">
        <v>21</v>
      </c>
      <c r="C39" s="45">
        <v>0</v>
      </c>
      <c r="D39" s="45">
        <v>0</v>
      </c>
      <c r="E39" s="45">
        <v>0</v>
      </c>
      <c r="F39" s="45">
        <v>0</v>
      </c>
      <c r="G39" s="45">
        <v>0</v>
      </c>
      <c r="H39" s="45">
        <v>0</v>
      </c>
      <c r="I39" s="45">
        <v>0</v>
      </c>
      <c r="J39" s="45">
        <v>6</v>
      </c>
      <c r="K39" s="37">
        <v>15</v>
      </c>
      <c r="L39" s="37">
        <v>39</v>
      </c>
      <c r="M39" s="37">
        <v>68</v>
      </c>
      <c r="N39" s="37">
        <v>170</v>
      </c>
      <c r="O39" s="38">
        <v>298</v>
      </c>
    </row>
    <row r="40" spans="1:15" x14ac:dyDescent="0.2">
      <c r="A40" s="54"/>
      <c r="B40" s="3" t="s">
        <v>22</v>
      </c>
      <c r="C40" s="46">
        <v>0</v>
      </c>
      <c r="D40" s="46">
        <v>0</v>
      </c>
      <c r="E40" s="46">
        <v>0</v>
      </c>
      <c r="F40" s="46">
        <v>0</v>
      </c>
      <c r="G40" s="46">
        <v>0</v>
      </c>
      <c r="H40" s="46">
        <v>0</v>
      </c>
      <c r="I40" s="46">
        <v>0</v>
      </c>
      <c r="J40" s="46">
        <v>1</v>
      </c>
      <c r="K40" s="39">
        <v>9</v>
      </c>
      <c r="L40" s="39">
        <v>76</v>
      </c>
      <c r="M40" s="39">
        <v>147</v>
      </c>
      <c r="N40" s="39">
        <v>335</v>
      </c>
      <c r="O40" s="38">
        <v>568</v>
      </c>
    </row>
    <row r="41" spans="1:15" x14ac:dyDescent="0.2">
      <c r="A41" s="54"/>
      <c r="B41" s="3" t="s">
        <v>23</v>
      </c>
      <c r="C41" s="45">
        <v>0</v>
      </c>
      <c r="D41" s="45">
        <v>0</v>
      </c>
      <c r="E41" s="37">
        <v>1</v>
      </c>
      <c r="F41" s="45">
        <v>0</v>
      </c>
      <c r="G41" s="45">
        <v>0</v>
      </c>
      <c r="H41" s="45">
        <v>0</v>
      </c>
      <c r="I41" s="45">
        <v>1</v>
      </c>
      <c r="J41" s="45">
        <v>0</v>
      </c>
      <c r="K41" s="37">
        <v>1</v>
      </c>
      <c r="L41" s="37">
        <v>6</v>
      </c>
      <c r="M41" s="37">
        <v>15</v>
      </c>
      <c r="N41" s="37">
        <v>124</v>
      </c>
      <c r="O41" s="38">
        <v>148</v>
      </c>
    </row>
    <row r="42" spans="1:15" ht="13.5" thickBot="1" x14ac:dyDescent="0.25">
      <c r="A42" s="54"/>
      <c r="B42" s="9" t="s">
        <v>14</v>
      </c>
      <c r="C42" s="47">
        <v>0</v>
      </c>
      <c r="D42" s="47">
        <v>0</v>
      </c>
      <c r="E42" s="47">
        <v>0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1">
        <v>2</v>
      </c>
      <c r="L42" s="41">
        <v>2</v>
      </c>
      <c r="M42" s="41">
        <v>15</v>
      </c>
      <c r="N42" s="41">
        <v>84</v>
      </c>
      <c r="O42" s="42">
        <v>103</v>
      </c>
    </row>
    <row r="43" spans="1:15" ht="13.5" thickTop="1" x14ac:dyDescent="0.2">
      <c r="A43" s="54"/>
      <c r="B43" s="13" t="s">
        <v>12</v>
      </c>
      <c r="C43" s="48">
        <v>0</v>
      </c>
      <c r="D43" s="48">
        <v>0</v>
      </c>
      <c r="E43" s="40">
        <v>1</v>
      </c>
      <c r="F43" s="40">
        <v>1</v>
      </c>
      <c r="G43" s="40">
        <v>3</v>
      </c>
      <c r="H43" s="40">
        <v>10</v>
      </c>
      <c r="I43" s="40">
        <v>28</v>
      </c>
      <c r="J43" s="40">
        <v>97</v>
      </c>
      <c r="K43" s="40">
        <v>248</v>
      </c>
      <c r="L43" s="40">
        <v>356</v>
      </c>
      <c r="M43" s="40">
        <v>513</v>
      </c>
      <c r="N43" s="40">
        <v>1160</v>
      </c>
      <c r="O43" s="40">
        <v>2417</v>
      </c>
    </row>
    <row r="44" spans="1:15" x14ac:dyDescent="0.2">
      <c r="A44" s="55"/>
      <c r="B44" s="15" t="s">
        <v>13</v>
      </c>
      <c r="C44" s="16">
        <f t="shared" ref="C44:O44" si="4">C43/$O43</f>
        <v>0</v>
      </c>
      <c r="D44" s="16">
        <f t="shared" si="4"/>
        <v>0</v>
      </c>
      <c r="E44" s="16">
        <f t="shared" si="4"/>
        <v>4.1373603640877118E-4</v>
      </c>
      <c r="F44" s="16">
        <f>F43/$O43</f>
        <v>4.1373603640877118E-4</v>
      </c>
      <c r="G44" s="16">
        <f t="shared" si="4"/>
        <v>1.2412081092263137E-3</v>
      </c>
      <c r="H44" s="16">
        <f t="shared" si="4"/>
        <v>4.1373603640877119E-3</v>
      </c>
      <c r="I44" s="16">
        <f t="shared" si="4"/>
        <v>1.1584609019445594E-2</v>
      </c>
      <c r="J44" s="16">
        <f t="shared" si="4"/>
        <v>4.0132395531650808E-2</v>
      </c>
      <c r="K44" s="16">
        <f t="shared" si="4"/>
        <v>0.10260653702937526</v>
      </c>
      <c r="L44" s="16">
        <f t="shared" si="4"/>
        <v>0.14729002896152255</v>
      </c>
      <c r="M44" s="16">
        <f t="shared" si="4"/>
        <v>0.21224658667769963</v>
      </c>
      <c r="N44" s="16">
        <f t="shared" si="4"/>
        <v>0.47993380223417459</v>
      </c>
      <c r="O44" s="16">
        <f t="shared" si="4"/>
        <v>1</v>
      </c>
    </row>
    <row r="46" spans="1:15" ht="12.75" customHeight="1" x14ac:dyDescent="0.2">
      <c r="A46" s="53" t="s">
        <v>18</v>
      </c>
      <c r="B46" s="3" t="s">
        <v>20</v>
      </c>
      <c r="C46" s="39">
        <v>3</v>
      </c>
      <c r="D46" s="46">
        <v>3</v>
      </c>
      <c r="E46" s="39">
        <v>5</v>
      </c>
      <c r="F46" s="39">
        <v>20</v>
      </c>
      <c r="G46" s="39">
        <v>55</v>
      </c>
      <c r="H46" s="39">
        <v>138</v>
      </c>
      <c r="I46" s="39">
        <v>341</v>
      </c>
      <c r="J46" s="39">
        <v>431</v>
      </c>
      <c r="K46" s="39">
        <v>649</v>
      </c>
      <c r="L46" s="39">
        <v>827</v>
      </c>
      <c r="M46" s="39">
        <v>911</v>
      </c>
      <c r="N46" s="39">
        <v>1240</v>
      </c>
      <c r="O46" s="38">
        <v>4623</v>
      </c>
    </row>
    <row r="47" spans="1:15" x14ac:dyDescent="0.2">
      <c r="A47" s="54"/>
      <c r="B47" s="3" t="s">
        <v>21</v>
      </c>
      <c r="C47" s="45">
        <v>0</v>
      </c>
      <c r="D47" s="45">
        <v>0</v>
      </c>
      <c r="E47" s="45">
        <v>0</v>
      </c>
      <c r="F47" s="45">
        <v>0</v>
      </c>
      <c r="G47" s="45">
        <v>0</v>
      </c>
      <c r="H47" s="45">
        <v>0</v>
      </c>
      <c r="I47" s="37">
        <v>4</v>
      </c>
      <c r="J47" s="37">
        <v>15</v>
      </c>
      <c r="K47" s="37">
        <v>41</v>
      </c>
      <c r="L47" s="37">
        <v>153</v>
      </c>
      <c r="M47" s="37">
        <v>337</v>
      </c>
      <c r="N47" s="37">
        <v>983</v>
      </c>
      <c r="O47" s="38">
        <v>1533</v>
      </c>
    </row>
    <row r="48" spans="1:15" x14ac:dyDescent="0.2">
      <c r="A48" s="54"/>
      <c r="B48" s="3" t="s">
        <v>22</v>
      </c>
      <c r="C48" s="46">
        <v>0</v>
      </c>
      <c r="D48" s="46">
        <v>0</v>
      </c>
      <c r="E48" s="46">
        <v>0</v>
      </c>
      <c r="F48" s="46">
        <v>0</v>
      </c>
      <c r="G48" s="46">
        <v>0</v>
      </c>
      <c r="H48" s="46">
        <v>2</v>
      </c>
      <c r="I48" s="39">
        <v>8</v>
      </c>
      <c r="J48" s="39">
        <v>26</v>
      </c>
      <c r="K48" s="39">
        <v>54</v>
      </c>
      <c r="L48" s="39">
        <v>280</v>
      </c>
      <c r="M48" s="39">
        <v>520</v>
      </c>
      <c r="N48" s="39">
        <v>1015</v>
      </c>
      <c r="O48" s="38">
        <v>1905</v>
      </c>
    </row>
    <row r="49" spans="1:15" x14ac:dyDescent="0.2">
      <c r="A49" s="54"/>
      <c r="B49" s="3" t="s">
        <v>23</v>
      </c>
      <c r="C49" s="37">
        <v>6</v>
      </c>
      <c r="D49" s="37">
        <v>1</v>
      </c>
      <c r="E49" s="37">
        <v>2</v>
      </c>
      <c r="F49" s="37">
        <v>2</v>
      </c>
      <c r="G49" s="37">
        <v>1</v>
      </c>
      <c r="H49" s="37">
        <v>5</v>
      </c>
      <c r="I49" s="37">
        <v>11</v>
      </c>
      <c r="J49" s="37">
        <v>6</v>
      </c>
      <c r="K49" s="37">
        <v>10</v>
      </c>
      <c r="L49" s="37">
        <v>25</v>
      </c>
      <c r="M49" s="37">
        <v>15</v>
      </c>
      <c r="N49" s="37">
        <v>298</v>
      </c>
      <c r="O49" s="38">
        <v>382</v>
      </c>
    </row>
    <row r="50" spans="1:15" ht="13.5" thickBot="1" x14ac:dyDescent="0.25">
      <c r="A50" s="54"/>
      <c r="B50" s="9" t="s">
        <v>14</v>
      </c>
      <c r="C50" s="47">
        <v>0</v>
      </c>
      <c r="D50" s="47">
        <v>0</v>
      </c>
      <c r="E50" s="47">
        <v>0</v>
      </c>
      <c r="F50" s="47">
        <v>0</v>
      </c>
      <c r="G50" s="47">
        <v>3</v>
      </c>
      <c r="H50" s="41">
        <v>1</v>
      </c>
      <c r="I50" s="41">
        <v>3</v>
      </c>
      <c r="J50" s="41">
        <v>4</v>
      </c>
      <c r="K50" s="41">
        <v>5</v>
      </c>
      <c r="L50" s="41">
        <v>37</v>
      </c>
      <c r="M50" s="41">
        <v>25</v>
      </c>
      <c r="N50" s="41">
        <v>305</v>
      </c>
      <c r="O50" s="42">
        <v>383</v>
      </c>
    </row>
    <row r="51" spans="1:15" ht="13.5" thickTop="1" x14ac:dyDescent="0.2">
      <c r="A51" s="54"/>
      <c r="B51" s="13" t="s">
        <v>12</v>
      </c>
      <c r="C51" s="40">
        <v>9</v>
      </c>
      <c r="D51" s="40">
        <v>4</v>
      </c>
      <c r="E51" s="40">
        <v>7</v>
      </c>
      <c r="F51" s="40">
        <v>22</v>
      </c>
      <c r="G51" s="40">
        <v>59</v>
      </c>
      <c r="H51" s="40">
        <v>146</v>
      </c>
      <c r="I51" s="40">
        <v>367</v>
      </c>
      <c r="J51" s="40">
        <v>482</v>
      </c>
      <c r="K51" s="40">
        <v>759</v>
      </c>
      <c r="L51" s="40">
        <v>1322</v>
      </c>
      <c r="M51" s="40">
        <v>1808</v>
      </c>
      <c r="N51" s="40">
        <v>3841</v>
      </c>
      <c r="O51" s="40">
        <v>8826</v>
      </c>
    </row>
    <row r="52" spans="1:15" x14ac:dyDescent="0.2">
      <c r="A52" s="55"/>
      <c r="B52" s="15" t="s">
        <v>13</v>
      </c>
      <c r="C52" s="16">
        <f t="shared" ref="C52:O52" si="5">C51/$O51</f>
        <v>1.0197144799456153E-3</v>
      </c>
      <c r="D52" s="16">
        <f t="shared" si="5"/>
        <v>4.5320643553138455E-4</v>
      </c>
      <c r="E52" s="16">
        <f t="shared" si="5"/>
        <v>7.9311126217992294E-4</v>
      </c>
      <c r="F52" s="16">
        <f>F51/$O51</f>
        <v>2.4926353954226152E-3</v>
      </c>
      <c r="G52" s="16">
        <f t="shared" si="5"/>
        <v>6.6847949240879225E-3</v>
      </c>
      <c r="H52" s="16">
        <f t="shared" si="5"/>
        <v>1.6542034896895538E-2</v>
      </c>
      <c r="I52" s="16">
        <f t="shared" si="5"/>
        <v>4.1581690460004532E-2</v>
      </c>
      <c r="J52" s="16">
        <f t="shared" si="5"/>
        <v>5.4611375481531839E-2</v>
      </c>
      <c r="K52" s="16">
        <f t="shared" si="5"/>
        <v>8.5995921142080212E-2</v>
      </c>
      <c r="L52" s="16">
        <f t="shared" si="5"/>
        <v>0.14978472694312259</v>
      </c>
      <c r="M52" s="16">
        <f t="shared" si="5"/>
        <v>0.20484930886018582</v>
      </c>
      <c r="N52" s="16">
        <f t="shared" si="5"/>
        <v>0.43519147971901201</v>
      </c>
      <c r="O52" s="16">
        <f t="shared" si="5"/>
        <v>1</v>
      </c>
    </row>
    <row r="54" spans="1:15" ht="12.75" customHeight="1" x14ac:dyDescent="0.2">
      <c r="A54" s="53" t="s">
        <v>19</v>
      </c>
      <c r="B54" s="3" t="s">
        <v>20</v>
      </c>
      <c r="C54" s="46">
        <v>0</v>
      </c>
      <c r="D54" s="46">
        <v>0</v>
      </c>
      <c r="E54" s="46">
        <v>0</v>
      </c>
      <c r="F54" s="46">
        <v>0</v>
      </c>
      <c r="G54" s="46">
        <v>0</v>
      </c>
      <c r="H54" s="39">
        <v>2</v>
      </c>
      <c r="I54" s="39">
        <v>6</v>
      </c>
      <c r="J54" s="39">
        <v>10</v>
      </c>
      <c r="K54" s="39">
        <v>67</v>
      </c>
      <c r="L54" s="39">
        <v>267</v>
      </c>
      <c r="M54" s="39">
        <v>452</v>
      </c>
      <c r="N54" s="39">
        <v>813</v>
      </c>
      <c r="O54" s="38">
        <v>1617</v>
      </c>
    </row>
    <row r="55" spans="1:15" x14ac:dyDescent="0.2">
      <c r="A55" s="54"/>
      <c r="B55" s="3" t="s">
        <v>21</v>
      </c>
      <c r="C55" s="45">
        <v>0</v>
      </c>
      <c r="D55" s="45">
        <v>0</v>
      </c>
      <c r="E55" s="45">
        <v>0</v>
      </c>
      <c r="F55" s="45">
        <v>0</v>
      </c>
      <c r="G55" s="45">
        <v>0</v>
      </c>
      <c r="H55" s="45">
        <v>0</v>
      </c>
      <c r="I55" s="45">
        <v>0</v>
      </c>
      <c r="J55" s="45">
        <v>0</v>
      </c>
      <c r="K55" s="37">
        <v>3</v>
      </c>
      <c r="L55" s="37">
        <v>19</v>
      </c>
      <c r="M55" s="37">
        <v>108</v>
      </c>
      <c r="N55" s="37">
        <v>447</v>
      </c>
      <c r="O55" s="38">
        <v>577</v>
      </c>
    </row>
    <row r="56" spans="1:15" x14ac:dyDescent="0.2">
      <c r="A56" s="54"/>
      <c r="B56" s="3" t="s">
        <v>22</v>
      </c>
      <c r="C56" s="46">
        <v>0</v>
      </c>
      <c r="D56" s="46">
        <v>0</v>
      </c>
      <c r="E56" s="46">
        <v>0</v>
      </c>
      <c r="F56" s="46">
        <v>0</v>
      </c>
      <c r="G56" s="46">
        <v>0</v>
      </c>
      <c r="H56" s="46">
        <v>0</v>
      </c>
      <c r="I56" s="46">
        <v>0</v>
      </c>
      <c r="J56" s="46">
        <v>0</v>
      </c>
      <c r="K56" s="39">
        <v>2</v>
      </c>
      <c r="L56" s="39">
        <v>14</v>
      </c>
      <c r="M56" s="39">
        <v>49</v>
      </c>
      <c r="N56" s="39">
        <v>348</v>
      </c>
      <c r="O56" s="38">
        <v>413</v>
      </c>
    </row>
    <row r="57" spans="1:15" x14ac:dyDescent="0.2">
      <c r="A57" s="54"/>
      <c r="B57" s="3" t="s">
        <v>23</v>
      </c>
      <c r="C57" s="37">
        <v>1</v>
      </c>
      <c r="D57" s="45">
        <v>0</v>
      </c>
      <c r="E57" s="45">
        <v>0</v>
      </c>
      <c r="F57" s="45">
        <v>2</v>
      </c>
      <c r="G57" s="45">
        <v>0</v>
      </c>
      <c r="H57" s="45">
        <v>1</v>
      </c>
      <c r="I57" s="37">
        <v>6</v>
      </c>
      <c r="J57" s="37">
        <v>8</v>
      </c>
      <c r="K57" s="37">
        <v>11</v>
      </c>
      <c r="L57" s="37">
        <v>17</v>
      </c>
      <c r="M57" s="37">
        <v>13</v>
      </c>
      <c r="N57" s="37">
        <v>212</v>
      </c>
      <c r="O57" s="38">
        <v>271</v>
      </c>
    </row>
    <row r="58" spans="1:15" ht="13.5" thickBot="1" x14ac:dyDescent="0.25">
      <c r="A58" s="54"/>
      <c r="B58" s="9" t="s">
        <v>14</v>
      </c>
      <c r="C58" s="47">
        <v>0</v>
      </c>
      <c r="D58" s="47">
        <v>0</v>
      </c>
      <c r="E58" s="47">
        <v>0</v>
      </c>
      <c r="F58" s="47">
        <v>0</v>
      </c>
      <c r="G58" s="47">
        <v>0</v>
      </c>
      <c r="H58" s="47">
        <v>0</v>
      </c>
      <c r="I58" s="47">
        <v>0</v>
      </c>
      <c r="J58" s="47">
        <v>1</v>
      </c>
      <c r="K58" s="47">
        <v>0</v>
      </c>
      <c r="L58" s="41">
        <v>4</v>
      </c>
      <c r="M58" s="41">
        <v>22</v>
      </c>
      <c r="N58" s="41">
        <v>185</v>
      </c>
      <c r="O58" s="42">
        <v>212</v>
      </c>
    </row>
    <row r="59" spans="1:15" ht="13.5" thickTop="1" x14ac:dyDescent="0.2">
      <c r="A59" s="54"/>
      <c r="B59" s="13" t="s">
        <v>12</v>
      </c>
      <c r="C59" s="40">
        <v>1</v>
      </c>
      <c r="D59" s="48">
        <v>0</v>
      </c>
      <c r="E59" s="48">
        <v>0</v>
      </c>
      <c r="F59" s="48">
        <v>2</v>
      </c>
      <c r="G59" s="48">
        <v>0</v>
      </c>
      <c r="H59" s="40">
        <v>3</v>
      </c>
      <c r="I59" s="40">
        <v>12</v>
      </c>
      <c r="J59" s="40">
        <v>19</v>
      </c>
      <c r="K59" s="40">
        <v>83</v>
      </c>
      <c r="L59" s="40">
        <v>321</v>
      </c>
      <c r="M59" s="40">
        <v>644</v>
      </c>
      <c r="N59" s="40">
        <v>2005</v>
      </c>
      <c r="O59" s="40">
        <v>3090</v>
      </c>
    </row>
    <row r="60" spans="1:15" x14ac:dyDescent="0.2">
      <c r="A60" s="55"/>
      <c r="B60" s="15" t="s">
        <v>13</v>
      </c>
      <c r="C60" s="16">
        <f t="shared" ref="C60:O60" si="6">C59/$O59</f>
        <v>3.2362459546925567E-4</v>
      </c>
      <c r="D60" s="16">
        <f t="shared" si="6"/>
        <v>0</v>
      </c>
      <c r="E60" s="16">
        <f t="shared" si="6"/>
        <v>0</v>
      </c>
      <c r="F60" s="16">
        <f>F59/$O59</f>
        <v>6.4724919093851134E-4</v>
      </c>
      <c r="G60" s="16">
        <f t="shared" si="6"/>
        <v>0</v>
      </c>
      <c r="H60" s="16">
        <f t="shared" si="6"/>
        <v>9.7087378640776695E-4</v>
      </c>
      <c r="I60" s="16">
        <f t="shared" si="6"/>
        <v>3.8834951456310678E-3</v>
      </c>
      <c r="J60" s="16">
        <f t="shared" si="6"/>
        <v>6.1488673139158574E-3</v>
      </c>
      <c r="K60" s="16">
        <f t="shared" si="6"/>
        <v>2.686084142394822E-2</v>
      </c>
      <c r="L60" s="16">
        <f t="shared" si="6"/>
        <v>0.10388349514563107</v>
      </c>
      <c r="M60" s="16">
        <f t="shared" si="6"/>
        <v>0.20841423948220064</v>
      </c>
      <c r="N60" s="16">
        <f t="shared" si="6"/>
        <v>0.64886731391585761</v>
      </c>
      <c r="O60" s="16">
        <f t="shared" si="6"/>
        <v>1</v>
      </c>
    </row>
    <row r="63" spans="1:15" x14ac:dyDescent="0.2">
      <c r="A63" s="49" t="s">
        <v>36</v>
      </c>
    </row>
    <row r="64" spans="1:15" x14ac:dyDescent="0.2">
      <c r="A64" s="36" t="s">
        <v>30</v>
      </c>
    </row>
  </sheetData>
  <mergeCells count="7">
    <mergeCell ref="A14:A20"/>
    <mergeCell ref="A7:A12"/>
    <mergeCell ref="A54:A60"/>
    <mergeCell ref="A46:A52"/>
    <mergeCell ref="A38:A44"/>
    <mergeCell ref="A30:A36"/>
    <mergeCell ref="A22:A28"/>
  </mergeCells>
  <pageMargins left="0.70866141732283472" right="0.70866141732283472" top="0.35433070866141736" bottom="0.35433070866141736" header="0.31496062992125984" footer="0.31496062992125984"/>
  <pageSetup paperSize="9" scale="76" fitToHeight="2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4F498187E037654B8D3937A38E02A2FD" ma:contentTypeVersion="17" ma:contentTypeDescription="Creare un nuovo documento." ma:contentTypeScope="" ma:versionID="492974233ff31a8eecbb7b14840b7c3c">
  <xsd:schema xmlns:xsd="http://www.w3.org/2001/XMLSchema" xmlns:xs="http://www.w3.org/2001/XMLSchema" xmlns:p="http://schemas.microsoft.com/office/2006/metadata/properties" xmlns:ns2="c0b7ca95-5017-4b63-b28a-4d61b820eb11" xmlns:ns3="8173dd29-dd5f-4470-ac3b-8d70fd93e610" targetNamespace="http://schemas.microsoft.com/office/2006/metadata/properties" ma:root="true" ma:fieldsID="7d1d0c225c6b5e715be6f308731c550b" ns2:_="" ns3:_="">
    <xsd:import namespace="c0b7ca95-5017-4b63-b28a-4d61b820eb11"/>
    <xsd:import namespace="8173dd29-dd5f-4470-ac3b-8d70fd93e61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b7ca95-5017-4b63-b28a-4d61b820eb1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Tag immagine" ma:readOnly="false" ma:fieldId="{5cf76f15-5ced-4ddc-b409-7134ff3c332f}" ma:taxonomyMulti="true" ma:sspId="b96d6b56-9229-47fc-a629-c3c0cfd3ea3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_Flow_SignoffStatus" ma:index="23" nillable="true" ma:displayName="Stato consenso" ma:internalName="Stato_x0020_consenso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73dd29-dd5f-4470-ac3b-8d70fd93e610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Condivis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Condiviso con dettagl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02b086a6-9708-4241-9ed6-751dc066c8c9}" ma:internalName="TaxCatchAll" ma:showField="CatchAllData" ma:web="8173dd29-dd5f-4470-ac3b-8d70fd93e61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Flow_SignoffStatus xmlns="c0b7ca95-5017-4b63-b28a-4d61b820eb11" xsi:nil="true"/>
    <TaxCatchAll xmlns="8173dd29-dd5f-4470-ac3b-8d70fd93e610" xsi:nil="true"/>
    <lcf76f155ced4ddcb4097134ff3c332f xmlns="c0b7ca95-5017-4b63-b28a-4d61b820eb11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DFFA7835-2F65-4126-8F33-A75A5785C891}"/>
</file>

<file path=customXml/itemProps2.xml><?xml version="1.0" encoding="utf-8"?>
<ds:datastoreItem xmlns:ds="http://schemas.openxmlformats.org/officeDocument/2006/customXml" ds:itemID="{53B4CBB6-15EA-4B6B-B774-02530C316DB6}"/>
</file>

<file path=customXml/itemProps3.xml><?xml version="1.0" encoding="utf-8"?>
<ds:datastoreItem xmlns:ds="http://schemas.openxmlformats.org/officeDocument/2006/customXml" ds:itemID="{423CD463-671E-4FB0-B797-E886C543BB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3</vt:i4>
      </vt:variant>
      <vt:variant>
        <vt:lpstr>Intervalli denominati</vt:lpstr>
      </vt:variant>
      <vt:variant>
        <vt:i4>5</vt:i4>
      </vt:variant>
    </vt:vector>
  </HeadingPairs>
  <TitlesOfParts>
    <vt:vector size="8" baseType="lpstr">
      <vt:lpstr>Flussi SICID</vt:lpstr>
      <vt:lpstr>Variazione pendenti SICID</vt:lpstr>
      <vt:lpstr>Stratigrafia pendenti SICID</vt:lpstr>
      <vt:lpstr>'Flussi SICID'!Area_stampa</vt:lpstr>
      <vt:lpstr>'Stratigrafia pendenti SICID'!Area_stampa</vt:lpstr>
      <vt:lpstr>'Variazione pendenti SICID'!Area_stampa</vt:lpstr>
      <vt:lpstr>'Flussi SICID'!Titoli_stampa</vt:lpstr>
      <vt:lpstr>'Stratigrafia pendenti SICID'!Titoli_stampa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2025-03-12T08:49:38Z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0x0101004F498187E037654B8D3937A38E02A2FD</vt:lpwstr>
  </property>
</Properties>
</file>