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19" documentId="13_ncr:1_{4A4D9267-01C7-4210-B17A-044D22C6B54D}" xr6:coauthVersionLast="47" xr6:coauthVersionMax="47" xr10:uidLastSave="{F1A04868-78B1-4F15-82E9-C9F05DDC39FF}"/>
  <bookViews>
    <workbookView xWindow="-120" yWindow="-120" windowWidth="29040" windowHeight="15990" activeTab="1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SICID'!$A$6:$C$10</definedName>
    <definedName name="_xlnm._FilterDatabase" localSheetId="1" hidden="1">'Variazione pendenti SICID'!$A$6:$F$6</definedName>
    <definedName name="_xlnm.Print_Area" localSheetId="0">'Flussi SICID'!$A$1:$F$41</definedName>
    <definedName name="_xlnm.Print_Area" localSheetId="2">'Stratigrafia pendenti SICID'!$A$1:$O$37</definedName>
    <definedName name="_xlnm.Print_Area" localSheetId="1">'Variazione pendenti SICID'!$A$1:$G$13</definedName>
    <definedName name="_xlnm.Print_Titles" localSheetId="0">'Flussi SICID'!$6:$6</definedName>
    <definedName name="_xlnm.Print_Titles" localSheetId="2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  <c r="C12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G40" i="6" l="1"/>
  <c r="G31" i="6"/>
  <c r="G22" i="6"/>
  <c r="G13" i="6"/>
  <c r="F10" i="7" l="1"/>
  <c r="E31" i="6" l="1"/>
  <c r="C31" i="6"/>
  <c r="E22" i="6"/>
  <c r="C22" i="6"/>
  <c r="F9" i="7" l="1"/>
  <c r="F8" i="7"/>
  <c r="F7" i="7"/>
  <c r="E13" i="6" l="1"/>
  <c r="C13" i="6"/>
  <c r="C40" i="6" l="1"/>
  <c r="E40" i="6"/>
</calcChain>
</file>

<file path=xl/sharedStrings.xml><?xml version="1.0" encoding="utf-8"?>
<sst xmlns="http://schemas.openxmlformats.org/spreadsheetml/2006/main" count="111" uniqueCount="37">
  <si>
    <t>TOTALE</t>
  </si>
  <si>
    <t>Ufficio</t>
  </si>
  <si>
    <t>Tribunale Ordinario di Agrigento</t>
  </si>
  <si>
    <t>Tribunale Ordinario di Marsala</t>
  </si>
  <si>
    <t>TOTALE AREA SICID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</si>
  <si>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</si>
  <si>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Variazione pendenti</t>
  </si>
  <si>
    <t>Variazione</t>
  </si>
  <si>
    <t>Clearance rate (definiti / iscritti)</t>
  </si>
  <si>
    <t>Stratigrafia delle pendenze</t>
  </si>
  <si>
    <t>Ruolo</t>
  </si>
  <si>
    <t>TOTALE PENDENTI AREA SICID</t>
  </si>
  <si>
    <t>Incidenza percentuali delle classi</t>
  </si>
  <si>
    <t>PROCEDIMENTI SPECIALI SOMMARI</t>
  </si>
  <si>
    <t>Distretto di Perugia</t>
  </si>
  <si>
    <t>Corte d'Appello di Perugia</t>
  </si>
  <si>
    <t>Tribunale Ordinario di Perugia</t>
  </si>
  <si>
    <t>Tribunale Ordinario di Spoleto</t>
  </si>
  <si>
    <t>Tribunale Ordinario di Terni</t>
  </si>
  <si>
    <t>AFFARI CONTENZIOSI</t>
  </si>
  <si>
    <t>LAVORO</t>
  </si>
  <si>
    <t>PREVIDENZA E ASSISTENZA</t>
  </si>
  <si>
    <t>AFFARI DI VOLONTARIA GIURISDIZIONE</t>
  </si>
  <si>
    <t>Settore CIVILE - Area SICID al netto dell'attività del Giudice tutelare, dell'Accertamento Tecnico Preventivo in materia di previdenza e della verbalizzazione di dichiarazione giurata</t>
  </si>
  <si>
    <t>Iscritti 
2022</t>
  </si>
  <si>
    <t>Definiti
2022</t>
  </si>
  <si>
    <t>Iscritti 
2023</t>
  </si>
  <si>
    <t>Definiti
2023</t>
  </si>
  <si>
    <t>Fino al 2013</t>
  </si>
  <si>
    <t>Fonte: Ministero della Giustizia - Dipartimento per l’innovazione tecnologica della Giustizia - Direzione generale di statistica ed analisi organizzativa</t>
  </si>
  <si>
    <t>Pendenti al 31 dicembre 2024</t>
  </si>
  <si>
    <t>Pendenti al 31/12/2024</t>
  </si>
  <si>
    <t>Anni 2022 -  2024</t>
  </si>
  <si>
    <t>Iscritti 
2024</t>
  </si>
  <si>
    <t>Definiti 
2024</t>
  </si>
  <si>
    <t>Ultimo aggiornamento del sistema di rilevazione avvenuto il 15 febbraio 2025</t>
  </si>
  <si>
    <t>Pendenti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</si>
</sst>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10" fillId="0" borderId="0"/>
    <xf numFmtId="0" fontId="6" fillId="0" borderId="0"/>
    <xf numFmtId="0" fontId="10" fillId="0" borderId="0"/>
  </cellStyleXfs>
  <cellXfs count="57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0" fontId="2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2" fillId="0" borderId="6" xfId="0" applyFont="1" applyBorder="1"/>
    <xf numFmtId="3" fontId="2" fillId="0" borderId="6" xfId="0" applyNumberFormat="1" applyFont="1" applyBorder="1"/>
    <xf numFmtId="0" fontId="9" fillId="0" borderId="0" xfId="0" applyFont="1"/>
    <xf numFmtId="0" fontId="12" fillId="0" borderId="0" xfId="2" applyFont="1"/>
    <xf numFmtId="0" fontId="3" fillId="0" borderId="9" xfId="0" applyFont="1" applyBorder="1" applyAlignment="1">
      <alignment vertical="center" wrapText="1"/>
    </xf>
    <xf numFmtId="0" fontId="2" fillId="0" borderId="8" xfId="0" applyFont="1" applyBorder="1"/>
    <xf numFmtId="0" fontId="15" fillId="0" borderId="0" xfId="4" applyFont="1"/>
    <xf numFmtId="3" fontId="13" fillId="2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0" fontId="3" fillId="0" borderId="0" xfId="4" applyFont="1"/>
    <xf numFmtId="0" fontId="3" fillId="0" borderId="0" xfId="5" applyFont="1"/>
    <xf numFmtId="0" fontId="13" fillId="2" borderId="1" xfId="0" applyFont="1" applyFill="1" applyBorder="1" applyAlignment="1">
      <alignment horizontal="right"/>
    </xf>
    <xf numFmtId="0" fontId="13" fillId="3" borderId="1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6" fillId="3" borderId="3" xfId="0" applyFont="1" applyFill="1" applyBorder="1" applyAlignment="1">
      <alignment horizontal="right"/>
    </xf>
    <xf numFmtId="0" fontId="11" fillId="0" borderId="0" xfId="2" applyFont="1"/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6">
    <cellStyle name="Normale" xfId="0" builtinId="0"/>
    <cellStyle name="Normale 2 2 7" xfId="4" xr:uid="{00000000-0005-0000-0000-000001000000}"/>
    <cellStyle name="Normale 2 2 9" xfId="2" xr:uid="{00000000-0005-0000-0000-000002000000}"/>
    <cellStyle name="Normale 3" xfId="3" xr:uid="{00000000-0005-0000-0000-000003000000}"/>
    <cellStyle name="Normale 3 2" xfId="5" xr:uid="{00000000-0005-0000-0000-000004000000}"/>
    <cellStyle name="Percentuale" xfId="1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4"/>
  <sheetViews>
    <sheetView showGridLines="0" topLeftCell="A6" zoomScaleNormal="100" workbookViewId="0">
      <selection activeCell="A43" sqref="A43"/>
    </sheetView>
  </sheetViews>
  <sheetFormatPr defaultColWidth="9.140625" defaultRowHeight="12.75" x14ac:dyDescent="0.2"/>
  <cols>
    <col min="1" max="1" width="19.42578125" style="11" customWidth="1"/>
    <col min="2" max="2" width="29.140625" style="1" customWidth="1"/>
    <col min="3" max="3" width="9.140625" style="1"/>
    <col min="4" max="8" width="9.140625" style="1" customWidth="1"/>
    <col min="9" max="12" width="9.140625" style="1"/>
    <col min="13" max="13" width="12" style="1" customWidth="1"/>
    <col min="14" max="14" width="14.42578125" style="1" customWidth="1"/>
    <col min="15" max="16384" width="9.140625" style="1"/>
  </cols>
  <sheetData>
    <row r="1" spans="1:16" ht="15.75" x14ac:dyDescent="0.25">
      <c r="A1" s="7" t="s">
        <v>14</v>
      </c>
    </row>
    <row r="2" spans="1:16" ht="15" x14ac:dyDescent="0.25">
      <c r="A2" s="8" t="s">
        <v>5</v>
      </c>
    </row>
    <row r="3" spans="1:16" x14ac:dyDescent="0.2">
      <c r="A3" s="11" t="s">
        <v>23</v>
      </c>
    </row>
    <row r="4" spans="1:16" ht="15" x14ac:dyDescent="0.25">
      <c r="A4" s="45" t="s">
        <v>32</v>
      </c>
      <c r="C4"/>
      <c r="D4"/>
      <c r="E4"/>
      <c r="F4"/>
      <c r="G4"/>
      <c r="H4"/>
    </row>
    <row r="5" spans="1:16" x14ac:dyDescent="0.2">
      <c r="E5" s="33"/>
      <c r="F5" s="33"/>
    </row>
    <row r="6" spans="1:16" ht="25.5" x14ac:dyDescent="0.2">
      <c r="A6" s="5" t="s">
        <v>1</v>
      </c>
      <c r="B6" s="5" t="s">
        <v>10</v>
      </c>
      <c r="C6" s="6" t="s">
        <v>24</v>
      </c>
      <c r="D6" s="6" t="s">
        <v>25</v>
      </c>
      <c r="E6" s="6" t="s">
        <v>26</v>
      </c>
      <c r="F6" s="6" t="s">
        <v>27</v>
      </c>
      <c r="G6" s="6" t="s">
        <v>33</v>
      </c>
      <c r="H6" s="6" t="s">
        <v>34</v>
      </c>
    </row>
    <row r="7" spans="1:16" x14ac:dyDescent="0.2">
      <c r="A7" s="53" t="s">
        <v>15</v>
      </c>
      <c r="B7" s="3" t="s">
        <v>19</v>
      </c>
      <c r="C7" s="4">
        <v>780</v>
      </c>
      <c r="D7" s="4">
        <v>856</v>
      </c>
      <c r="E7" s="4">
        <v>765</v>
      </c>
      <c r="F7" s="4">
        <v>1029</v>
      </c>
      <c r="G7" s="4">
        <v>774</v>
      </c>
      <c r="H7" s="4">
        <v>1055</v>
      </c>
      <c r="L7" s="2"/>
      <c r="M7" s="2"/>
      <c r="N7" s="2"/>
      <c r="O7" s="2"/>
      <c r="P7" s="2"/>
    </row>
    <row r="8" spans="1:16" x14ac:dyDescent="0.2">
      <c r="A8" s="53"/>
      <c r="B8" s="3" t="s">
        <v>20</v>
      </c>
      <c r="C8" s="4">
        <v>79</v>
      </c>
      <c r="D8" s="4">
        <v>106</v>
      </c>
      <c r="E8" s="4">
        <v>106</v>
      </c>
      <c r="F8" s="4">
        <v>89</v>
      </c>
      <c r="G8" s="4">
        <v>84</v>
      </c>
      <c r="H8" s="4">
        <v>103</v>
      </c>
      <c r="L8" s="2"/>
      <c r="M8" s="2"/>
      <c r="N8" s="2"/>
      <c r="O8" s="2"/>
      <c r="P8" s="2"/>
    </row>
    <row r="9" spans="1:16" x14ac:dyDescent="0.2">
      <c r="A9" s="53"/>
      <c r="B9" s="31" t="s">
        <v>21</v>
      </c>
      <c r="C9" s="32">
        <v>98</v>
      </c>
      <c r="D9" s="32">
        <v>202</v>
      </c>
      <c r="E9" s="32">
        <v>113</v>
      </c>
      <c r="F9" s="32">
        <v>93</v>
      </c>
      <c r="G9" s="32">
        <v>108</v>
      </c>
      <c r="H9" s="32">
        <v>119</v>
      </c>
      <c r="L9" s="2"/>
      <c r="M9" s="2"/>
      <c r="N9" s="2"/>
      <c r="O9" s="2"/>
      <c r="P9" s="2"/>
    </row>
    <row r="10" spans="1:16" ht="13.5" thickBot="1" x14ac:dyDescent="0.25">
      <c r="A10" s="53"/>
      <c r="B10" s="9" t="s">
        <v>22</v>
      </c>
      <c r="C10" s="9">
        <v>583</v>
      </c>
      <c r="D10" s="10">
        <v>642</v>
      </c>
      <c r="E10" s="10">
        <v>558</v>
      </c>
      <c r="F10" s="10">
        <v>576</v>
      </c>
      <c r="G10" s="10">
        <v>611</v>
      </c>
      <c r="H10" s="10">
        <v>611</v>
      </c>
      <c r="I10" s="2"/>
      <c r="J10" s="2"/>
      <c r="K10" s="2"/>
      <c r="L10" s="2"/>
      <c r="M10" s="2"/>
      <c r="N10" s="2"/>
      <c r="O10" s="2"/>
      <c r="P10" s="2"/>
    </row>
    <row r="11" spans="1:16" ht="13.5" thickTop="1" x14ac:dyDescent="0.2">
      <c r="A11" s="53"/>
      <c r="B11" s="13" t="s">
        <v>4</v>
      </c>
      <c r="C11" s="14">
        <v>1540</v>
      </c>
      <c r="D11" s="14">
        <v>1806</v>
      </c>
      <c r="E11" s="14">
        <v>1542</v>
      </c>
      <c r="F11" s="14">
        <v>1787</v>
      </c>
      <c r="G11" s="14">
        <v>1577</v>
      </c>
      <c r="H11" s="14">
        <v>1888</v>
      </c>
      <c r="L11" s="2"/>
      <c r="M11" s="2"/>
      <c r="N11" s="2"/>
      <c r="O11" s="2"/>
      <c r="P11" s="2"/>
    </row>
    <row r="12" spans="1:16" ht="7.15" customHeight="1" x14ac:dyDescent="0.2">
      <c r="A12" s="21"/>
      <c r="B12" s="12"/>
      <c r="C12" s="2"/>
      <c r="D12" s="2"/>
      <c r="E12" s="2"/>
      <c r="F12" s="2"/>
      <c r="G12" s="2"/>
      <c r="H12" s="2"/>
    </row>
    <row r="13" spans="1:16" ht="14.45" customHeight="1" x14ac:dyDescent="0.2">
      <c r="A13" s="21"/>
      <c r="B13" s="15" t="s">
        <v>8</v>
      </c>
      <c r="C13" s="51">
        <f>D11/C11</f>
        <v>1.1727272727272726</v>
      </c>
      <c r="D13" s="52"/>
      <c r="E13" s="51">
        <f>F11/E11</f>
        <v>1.1588845654993516</v>
      </c>
      <c r="F13" s="52"/>
      <c r="G13" s="51">
        <f>H11/G11</f>
        <v>1.1972098922003804</v>
      </c>
      <c r="H13" s="52"/>
    </row>
    <row r="14" spans="1:16" x14ac:dyDescent="0.2">
      <c r="C14" s="2"/>
      <c r="D14" s="2"/>
      <c r="E14" s="2"/>
      <c r="F14" s="2"/>
      <c r="G14" s="2"/>
      <c r="H14" s="2"/>
    </row>
    <row r="15" spans="1:16" x14ac:dyDescent="0.2">
      <c r="A15" s="53" t="s">
        <v>16</v>
      </c>
      <c r="B15" s="3" t="s">
        <v>19</v>
      </c>
      <c r="C15" s="4">
        <v>3068</v>
      </c>
      <c r="D15" s="4">
        <v>3823</v>
      </c>
      <c r="E15" s="4">
        <v>2804</v>
      </c>
      <c r="F15" s="4">
        <v>3852</v>
      </c>
      <c r="G15" s="4">
        <v>2710</v>
      </c>
      <c r="H15" s="4">
        <v>2817</v>
      </c>
      <c r="L15" s="2"/>
      <c r="M15" s="2"/>
      <c r="N15" s="2"/>
      <c r="O15" s="2"/>
      <c r="P15" s="2"/>
    </row>
    <row r="16" spans="1:16" x14ac:dyDescent="0.2">
      <c r="A16" s="53" t="s">
        <v>2</v>
      </c>
      <c r="B16" s="3" t="s">
        <v>20</v>
      </c>
      <c r="C16" s="4">
        <v>699</v>
      </c>
      <c r="D16" s="4">
        <v>625</v>
      </c>
      <c r="E16" s="4">
        <v>907</v>
      </c>
      <c r="F16" s="4">
        <v>832</v>
      </c>
      <c r="G16" s="4">
        <v>990</v>
      </c>
      <c r="H16" s="4">
        <v>998</v>
      </c>
      <c r="L16" s="2"/>
      <c r="M16" s="2"/>
      <c r="N16" s="2"/>
      <c r="O16" s="2"/>
      <c r="P16" s="2"/>
    </row>
    <row r="17" spans="1:16" x14ac:dyDescent="0.2">
      <c r="A17" s="53"/>
      <c r="B17" s="3" t="s">
        <v>21</v>
      </c>
      <c r="C17" s="4">
        <v>299</v>
      </c>
      <c r="D17" s="4">
        <v>187</v>
      </c>
      <c r="E17" s="4">
        <v>235</v>
      </c>
      <c r="F17" s="4">
        <v>234</v>
      </c>
      <c r="G17" s="4">
        <v>334</v>
      </c>
      <c r="H17" s="4">
        <v>293</v>
      </c>
      <c r="L17" s="2"/>
      <c r="M17" s="2"/>
      <c r="N17" s="2"/>
      <c r="O17" s="2"/>
      <c r="P17" s="2"/>
    </row>
    <row r="18" spans="1:16" x14ac:dyDescent="0.2">
      <c r="A18" s="53" t="s">
        <v>2</v>
      </c>
      <c r="B18" s="3" t="s">
        <v>22</v>
      </c>
      <c r="C18" s="4">
        <v>2152</v>
      </c>
      <c r="D18" s="4">
        <v>2130</v>
      </c>
      <c r="E18" s="4">
        <v>1903</v>
      </c>
      <c r="F18" s="4">
        <v>1894</v>
      </c>
      <c r="G18" s="4">
        <v>1913</v>
      </c>
      <c r="H18" s="4">
        <v>1805</v>
      </c>
      <c r="L18" s="2"/>
      <c r="M18" s="2"/>
      <c r="N18" s="2"/>
      <c r="O18" s="2"/>
      <c r="P18" s="2"/>
    </row>
    <row r="19" spans="1:16" ht="13.5" thickBot="1" x14ac:dyDescent="0.25">
      <c r="A19" s="53" t="s">
        <v>2</v>
      </c>
      <c r="B19" s="9" t="s">
        <v>13</v>
      </c>
      <c r="C19" s="9">
        <v>2923</v>
      </c>
      <c r="D19" s="10">
        <v>2919</v>
      </c>
      <c r="E19" s="10">
        <v>2430</v>
      </c>
      <c r="F19" s="10">
        <v>2457</v>
      </c>
      <c r="G19" s="10">
        <v>2482</v>
      </c>
      <c r="H19" s="10">
        <v>2413</v>
      </c>
      <c r="L19" s="2"/>
      <c r="M19" s="2"/>
      <c r="N19" s="2"/>
      <c r="O19" s="2"/>
      <c r="P19" s="2"/>
    </row>
    <row r="20" spans="1:16" ht="13.5" thickTop="1" x14ac:dyDescent="0.2">
      <c r="A20" s="53"/>
      <c r="B20" s="13" t="s">
        <v>4</v>
      </c>
      <c r="C20" s="14">
        <v>9141</v>
      </c>
      <c r="D20" s="14">
        <v>9684</v>
      </c>
      <c r="E20" s="14">
        <v>8279</v>
      </c>
      <c r="F20" s="14">
        <v>9269</v>
      </c>
      <c r="G20" s="14">
        <v>8429</v>
      </c>
      <c r="H20" s="14">
        <v>8326</v>
      </c>
      <c r="L20" s="2"/>
      <c r="M20" s="2"/>
      <c r="N20" s="2"/>
      <c r="O20" s="2"/>
      <c r="P20" s="2"/>
    </row>
    <row r="21" spans="1:16" ht="7.15" customHeight="1" x14ac:dyDescent="0.2">
      <c r="A21" s="21"/>
      <c r="B21" s="12"/>
      <c r="C21" s="2"/>
      <c r="D21" s="2"/>
      <c r="E21" s="2"/>
      <c r="F21" s="2"/>
      <c r="G21" s="2"/>
      <c r="H21" s="2"/>
    </row>
    <row r="22" spans="1:16" ht="13.5" customHeight="1" x14ac:dyDescent="0.2">
      <c r="A22" s="21"/>
      <c r="B22" s="15" t="s">
        <v>8</v>
      </c>
      <c r="C22" s="51">
        <f>D20/C20</f>
        <v>1.0594026911716443</v>
      </c>
      <c r="D22" s="52"/>
      <c r="E22" s="51">
        <f>F20/E20</f>
        <v>1.119579659379152</v>
      </c>
      <c r="F22" s="52"/>
      <c r="G22" s="51">
        <f>H20/G20</f>
        <v>0.98778028235852411</v>
      </c>
      <c r="H22" s="52"/>
    </row>
    <row r="23" spans="1:16" x14ac:dyDescent="0.2">
      <c r="C23" s="2"/>
      <c r="D23" s="2"/>
      <c r="E23" s="2"/>
      <c r="F23" s="2"/>
      <c r="G23" s="2"/>
      <c r="H23" s="2"/>
    </row>
    <row r="24" spans="1:16" x14ac:dyDescent="0.2">
      <c r="A24" s="53" t="s">
        <v>17</v>
      </c>
      <c r="B24" s="3" t="s">
        <v>19</v>
      </c>
      <c r="C24" s="4">
        <v>1294</v>
      </c>
      <c r="D24" s="4">
        <v>1678</v>
      </c>
      <c r="E24" s="4">
        <v>1242</v>
      </c>
      <c r="F24" s="4">
        <v>1571</v>
      </c>
      <c r="G24" s="4">
        <v>870</v>
      </c>
      <c r="H24" s="4">
        <v>1234</v>
      </c>
      <c r="L24" s="2"/>
      <c r="M24" s="2"/>
      <c r="N24" s="2"/>
      <c r="O24" s="2"/>
      <c r="P24" s="2"/>
    </row>
    <row r="25" spans="1:16" x14ac:dyDescent="0.2">
      <c r="A25" s="53" t="s">
        <v>3</v>
      </c>
      <c r="B25" s="3" t="s">
        <v>20</v>
      </c>
      <c r="C25" s="4">
        <v>321</v>
      </c>
      <c r="D25" s="4">
        <v>391</v>
      </c>
      <c r="E25" s="4">
        <v>376</v>
      </c>
      <c r="F25" s="4">
        <v>353</v>
      </c>
      <c r="G25" s="4">
        <v>439</v>
      </c>
      <c r="H25" s="4">
        <v>454</v>
      </c>
      <c r="L25" s="2"/>
      <c r="M25" s="2"/>
      <c r="N25" s="2"/>
      <c r="O25" s="2"/>
      <c r="P25" s="2"/>
    </row>
    <row r="26" spans="1:16" x14ac:dyDescent="0.2">
      <c r="A26" s="53"/>
      <c r="B26" s="3" t="s">
        <v>21</v>
      </c>
      <c r="C26" s="4">
        <v>118</v>
      </c>
      <c r="D26" s="4">
        <v>114</v>
      </c>
      <c r="E26" s="4">
        <v>83</v>
      </c>
      <c r="F26" s="4">
        <v>143</v>
      </c>
      <c r="G26" s="4">
        <v>135</v>
      </c>
      <c r="H26" s="4">
        <v>126</v>
      </c>
      <c r="L26" s="2"/>
      <c r="M26" s="2"/>
      <c r="N26" s="2"/>
      <c r="O26" s="2"/>
      <c r="P26" s="2"/>
    </row>
    <row r="27" spans="1:16" x14ac:dyDescent="0.2">
      <c r="A27" s="53" t="s">
        <v>3</v>
      </c>
      <c r="B27" s="3" t="s">
        <v>22</v>
      </c>
      <c r="C27" s="4">
        <v>1029</v>
      </c>
      <c r="D27" s="4">
        <v>1036</v>
      </c>
      <c r="E27" s="3">
        <v>704</v>
      </c>
      <c r="F27" s="4">
        <v>721</v>
      </c>
      <c r="G27" s="3">
        <v>923</v>
      </c>
      <c r="H27" s="4">
        <v>764</v>
      </c>
      <c r="L27" s="2"/>
      <c r="M27" s="2"/>
      <c r="N27" s="2"/>
      <c r="O27" s="2"/>
      <c r="P27" s="2"/>
    </row>
    <row r="28" spans="1:16" ht="13.5" thickBot="1" x14ac:dyDescent="0.25">
      <c r="A28" s="53" t="s">
        <v>3</v>
      </c>
      <c r="B28" s="9" t="s">
        <v>13</v>
      </c>
      <c r="C28" s="9">
        <v>1345</v>
      </c>
      <c r="D28" s="10">
        <v>1381</v>
      </c>
      <c r="E28" s="10">
        <v>1217</v>
      </c>
      <c r="F28" s="10">
        <v>1282</v>
      </c>
      <c r="G28" s="10">
        <v>997</v>
      </c>
      <c r="H28" s="10">
        <v>1005</v>
      </c>
      <c r="L28" s="2"/>
      <c r="M28" s="2"/>
      <c r="N28" s="2"/>
      <c r="O28" s="2"/>
      <c r="P28" s="2"/>
    </row>
    <row r="29" spans="1:16" ht="13.5" thickTop="1" x14ac:dyDescent="0.2">
      <c r="A29" s="53"/>
      <c r="B29" s="13" t="s">
        <v>4</v>
      </c>
      <c r="C29" s="14">
        <v>4107</v>
      </c>
      <c r="D29" s="14">
        <v>4600</v>
      </c>
      <c r="E29" s="14">
        <v>3622</v>
      </c>
      <c r="F29" s="14">
        <v>4070</v>
      </c>
      <c r="G29" s="14">
        <v>3364</v>
      </c>
      <c r="H29" s="14">
        <v>3583</v>
      </c>
      <c r="L29" s="2"/>
      <c r="M29" s="2"/>
      <c r="N29" s="2"/>
      <c r="O29" s="2"/>
      <c r="P29" s="2"/>
    </row>
    <row r="30" spans="1:16" ht="7.15" customHeight="1" x14ac:dyDescent="0.2">
      <c r="A30" s="21"/>
      <c r="B30" s="12"/>
      <c r="C30" s="2"/>
      <c r="D30" s="2"/>
      <c r="E30" s="2"/>
      <c r="F30" s="2"/>
      <c r="G30" s="2"/>
      <c r="H30" s="2"/>
    </row>
    <row r="31" spans="1:16" x14ac:dyDescent="0.2">
      <c r="A31" s="21"/>
      <c r="B31" s="15" t="s">
        <v>8</v>
      </c>
      <c r="C31" s="51">
        <f>D29/C29</f>
        <v>1.1200389578767957</v>
      </c>
      <c r="D31" s="52"/>
      <c r="E31" s="51">
        <f>F29/E29</f>
        <v>1.1236885698509111</v>
      </c>
      <c r="F31" s="52"/>
      <c r="G31" s="51">
        <f>H29/G29</f>
        <v>1.0651010701545778</v>
      </c>
      <c r="H31" s="52"/>
    </row>
    <row r="32" spans="1:16" x14ac:dyDescent="0.2">
      <c r="C32" s="2"/>
      <c r="D32" s="2"/>
      <c r="E32" s="2"/>
      <c r="F32" s="2"/>
      <c r="G32" s="2"/>
      <c r="H32" s="2"/>
    </row>
    <row r="33" spans="1:16" x14ac:dyDescent="0.2">
      <c r="A33" s="53" t="s">
        <v>18</v>
      </c>
      <c r="B33" s="3" t="s">
        <v>19</v>
      </c>
      <c r="C33" s="4">
        <v>1360</v>
      </c>
      <c r="D33" s="4">
        <v>1601</v>
      </c>
      <c r="E33" s="4">
        <v>1291</v>
      </c>
      <c r="F33" s="4">
        <v>1472</v>
      </c>
      <c r="G33" s="4">
        <v>986</v>
      </c>
      <c r="H33" s="4">
        <v>1454</v>
      </c>
      <c r="L33" s="2"/>
      <c r="M33" s="2"/>
      <c r="N33" s="2"/>
      <c r="O33" s="2"/>
      <c r="P33" s="2"/>
    </row>
    <row r="34" spans="1:16" x14ac:dyDescent="0.2">
      <c r="A34" s="53"/>
      <c r="B34" s="3" t="s">
        <v>20</v>
      </c>
      <c r="C34" s="4">
        <v>444</v>
      </c>
      <c r="D34" s="4">
        <v>503</v>
      </c>
      <c r="E34" s="4">
        <v>516</v>
      </c>
      <c r="F34" s="4">
        <v>499</v>
      </c>
      <c r="G34" s="4">
        <v>671</v>
      </c>
      <c r="H34" s="4">
        <v>638</v>
      </c>
      <c r="L34" s="2"/>
      <c r="M34" s="2"/>
      <c r="N34" s="2"/>
      <c r="O34" s="2"/>
      <c r="P34" s="2"/>
    </row>
    <row r="35" spans="1:16" x14ac:dyDescent="0.2">
      <c r="A35" s="53"/>
      <c r="B35" s="3" t="s">
        <v>21</v>
      </c>
      <c r="C35" s="4">
        <v>335</v>
      </c>
      <c r="D35" s="4">
        <v>315</v>
      </c>
      <c r="E35" s="4">
        <v>259</v>
      </c>
      <c r="F35" s="4">
        <v>294</v>
      </c>
      <c r="G35" s="4">
        <v>346</v>
      </c>
      <c r="H35" s="4">
        <v>293</v>
      </c>
      <c r="L35" s="2"/>
      <c r="M35" s="2"/>
      <c r="N35" s="2"/>
      <c r="O35" s="2"/>
      <c r="P35" s="2"/>
    </row>
    <row r="36" spans="1:16" x14ac:dyDescent="0.2">
      <c r="A36" s="53"/>
      <c r="B36" s="3" t="s">
        <v>22</v>
      </c>
      <c r="C36" s="4">
        <v>1203</v>
      </c>
      <c r="D36" s="4">
        <v>1167</v>
      </c>
      <c r="E36" s="4">
        <v>761</v>
      </c>
      <c r="F36" s="4">
        <v>861</v>
      </c>
      <c r="G36" s="4">
        <v>950</v>
      </c>
      <c r="H36" s="4">
        <v>844</v>
      </c>
      <c r="L36" s="2"/>
      <c r="M36" s="2"/>
      <c r="N36" s="2"/>
      <c r="O36" s="2"/>
      <c r="P36" s="2"/>
    </row>
    <row r="37" spans="1:16" ht="13.5" thickBot="1" x14ac:dyDescent="0.25">
      <c r="A37" s="53"/>
      <c r="B37" s="9" t="s">
        <v>13</v>
      </c>
      <c r="C37" s="9">
        <v>1556</v>
      </c>
      <c r="D37" s="10">
        <v>1491</v>
      </c>
      <c r="E37" s="10">
        <v>1266</v>
      </c>
      <c r="F37" s="10">
        <v>1343</v>
      </c>
      <c r="G37" s="10">
        <v>1124</v>
      </c>
      <c r="H37" s="10">
        <v>1165</v>
      </c>
      <c r="L37" s="2"/>
      <c r="M37" s="2"/>
      <c r="N37" s="2"/>
      <c r="O37" s="2"/>
      <c r="P37" s="2"/>
    </row>
    <row r="38" spans="1:16" ht="13.5" thickTop="1" x14ac:dyDescent="0.2">
      <c r="A38" s="53"/>
      <c r="B38" s="13" t="s">
        <v>4</v>
      </c>
      <c r="C38" s="14">
        <v>4898</v>
      </c>
      <c r="D38" s="14">
        <v>5077</v>
      </c>
      <c r="E38" s="14">
        <v>4093</v>
      </c>
      <c r="F38" s="14">
        <v>4469</v>
      </c>
      <c r="G38" s="14">
        <v>4077</v>
      </c>
      <c r="H38" s="14">
        <v>4394</v>
      </c>
      <c r="L38" s="2"/>
      <c r="M38" s="2"/>
      <c r="N38" s="2"/>
      <c r="O38" s="2"/>
      <c r="P38" s="2"/>
    </row>
    <row r="39" spans="1:16" ht="7.15" customHeight="1" x14ac:dyDescent="0.2">
      <c r="A39" s="21"/>
      <c r="B39" s="12"/>
      <c r="C39" s="2"/>
      <c r="D39" s="2"/>
      <c r="E39" s="2"/>
      <c r="F39" s="2"/>
      <c r="G39" s="2"/>
      <c r="H39" s="2"/>
    </row>
    <row r="40" spans="1:16" x14ac:dyDescent="0.2">
      <c r="A40" s="21"/>
      <c r="B40" s="15" t="s">
        <v>8</v>
      </c>
      <c r="C40" s="51">
        <f>D38/C38</f>
        <v>1.03654552878726</v>
      </c>
      <c r="D40" s="52"/>
      <c r="E40" s="51">
        <f>F38/E38</f>
        <v>1.0918641583190813</v>
      </c>
      <c r="F40" s="52"/>
      <c r="G40" s="51">
        <f>H38/G38</f>
        <v>1.0777532499386804</v>
      </c>
      <c r="H40" s="52"/>
    </row>
    <row r="41" spans="1:16" x14ac:dyDescent="0.2">
      <c r="C41" s="2"/>
      <c r="D41" s="2"/>
      <c r="E41" s="2"/>
      <c r="F41" s="2"/>
      <c r="G41" s="2"/>
      <c r="H41" s="2"/>
    </row>
    <row r="42" spans="1:16" x14ac:dyDescent="0.2">
      <c r="A42" s="34"/>
    </row>
    <row r="43" spans="1:16" x14ac:dyDescent="0.2">
      <c r="A43" s="50" t="s">
        <v>35</v>
      </c>
    </row>
    <row r="44" spans="1:16" x14ac:dyDescent="0.2">
      <c r="A44" s="37" t="s">
        <v>29</v>
      </c>
    </row>
  </sheetData>
  <mergeCells count="16">
    <mergeCell ref="G13:H13"/>
    <mergeCell ref="G22:H22"/>
    <mergeCell ref="G31:H31"/>
    <mergeCell ref="G40:H40"/>
    <mergeCell ref="A7:A11"/>
    <mergeCell ref="A15:A20"/>
    <mergeCell ref="A24:A29"/>
    <mergeCell ref="A33:A38"/>
    <mergeCell ref="C31:D31"/>
    <mergeCell ref="E31:F31"/>
    <mergeCell ref="C40:D40"/>
    <mergeCell ref="E40:F40"/>
    <mergeCell ref="C13:D13"/>
    <mergeCell ref="E13:F13"/>
    <mergeCell ref="C22:D22"/>
    <mergeCell ref="E22:F22"/>
  </mergeCells>
  <conditionalFormatting sqref="C13:H13">
    <cfRule type="cellIs" dxfId="9" priority="7" operator="greaterThan">
      <formula>1</formula>
    </cfRule>
    <cfRule type="cellIs" dxfId="8" priority="8" operator="lessThan">
      <formula>1</formula>
    </cfRule>
  </conditionalFormatting>
  <conditionalFormatting sqref="C22:H22">
    <cfRule type="cellIs" dxfId="7" priority="5" operator="greaterThan">
      <formula>1</formula>
    </cfRule>
    <cfRule type="cellIs" dxfId="6" priority="6" operator="lessThan">
      <formula>1</formula>
    </cfRule>
  </conditionalFormatting>
  <conditionalFormatting sqref="C31:H31">
    <cfRule type="cellIs" dxfId="5" priority="3" operator="greaterThan">
      <formula>1</formula>
    </cfRule>
    <cfRule type="cellIs" dxfId="4" priority="4" operator="lessThan">
      <formula>1</formula>
    </cfRule>
  </conditionalFormatting>
  <conditionalFormatting sqref="C40:H40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3"/>
  <sheetViews>
    <sheetView showGridLines="0" tabSelected="1" zoomScaleNormal="100" workbookViewId="0">
      <selection activeCell="C7" sqref="C7"/>
    </sheetView>
  </sheetViews>
  <sheetFormatPr defaultColWidth="9.140625" defaultRowHeight="12.75" x14ac:dyDescent="0.2"/>
  <cols>
    <col min="1" max="1" width="24.42578125" style="11" customWidth="1"/>
    <col min="2" max="2" width="23.1406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8" ht="15.75" x14ac:dyDescent="0.25">
      <c r="A1" s="7" t="s">
        <v>14</v>
      </c>
    </row>
    <row r="2" spans="1:8" ht="15" x14ac:dyDescent="0.25">
      <c r="A2" s="8" t="s">
        <v>6</v>
      </c>
    </row>
    <row r="3" spans="1:8" x14ac:dyDescent="0.2">
      <c r="A3" s="11" t="s">
        <v>23</v>
      </c>
    </row>
    <row r="4" spans="1:8" ht="15" x14ac:dyDescent="0.25">
      <c r="A4" s="44" t="s">
        <v>30</v>
      </c>
      <c r="B4"/>
      <c r="C4"/>
      <c r="D4"/>
    </row>
    <row r="6" spans="1:8" ht="44.25" customHeight="1" x14ac:dyDescent="0.2">
      <c r="A6" s="5" t="s">
        <v>1</v>
      </c>
      <c r="B6" s="5" t="s">
        <v>10</v>
      </c>
      <c r="C6" s="24" t="s">
        <v>36</v>
      </c>
      <c r="D6" s="24" t="s">
        <v>31</v>
      </c>
      <c r="E6" s="22"/>
      <c r="F6" s="6" t="s">
        <v>7</v>
      </c>
    </row>
    <row r="7" spans="1:8" s="18" customFormat="1" ht="27" customHeight="1" x14ac:dyDescent="0.25">
      <c r="A7" s="26" t="s">
        <v>15</v>
      </c>
      <c r="B7" s="25" t="s">
        <v>4</v>
      </c>
      <c r="C7" s="29">
        <v>2373</v>
      </c>
      <c r="D7" s="29">
        <v>1657</v>
      </c>
      <c r="E7" s="23"/>
      <c r="F7" s="17">
        <f>(D7-C7)/C7</f>
        <v>-0.30172777075431945</v>
      </c>
    </row>
    <row r="8" spans="1:8" s="18" customFormat="1" ht="27" customHeight="1" x14ac:dyDescent="0.25">
      <c r="A8" s="26" t="s">
        <v>16</v>
      </c>
      <c r="B8" s="19" t="s">
        <v>4</v>
      </c>
      <c r="C8" s="28">
        <v>9469</v>
      </c>
      <c r="D8" s="30">
        <v>7855</v>
      </c>
      <c r="E8" s="23"/>
      <c r="F8" s="20">
        <f>(D8-C8)/C8</f>
        <v>-0.17045094518956594</v>
      </c>
    </row>
    <row r="9" spans="1:8" ht="27" customHeight="1" x14ac:dyDescent="0.2">
      <c r="A9" s="26" t="s">
        <v>17</v>
      </c>
      <c r="B9" s="19" t="s">
        <v>4</v>
      </c>
      <c r="C9" s="28">
        <v>3793</v>
      </c>
      <c r="D9" s="30">
        <v>2610</v>
      </c>
      <c r="E9" s="23"/>
      <c r="F9" s="20">
        <f>(D9-C9)/C9</f>
        <v>-0.31189032428157132</v>
      </c>
      <c r="H9" s="2"/>
    </row>
    <row r="10" spans="1:8" s="18" customFormat="1" ht="27" customHeight="1" x14ac:dyDescent="0.2">
      <c r="A10" s="26" t="s">
        <v>18</v>
      </c>
      <c r="B10" s="19" t="s">
        <v>4</v>
      </c>
      <c r="C10" s="28">
        <v>3788</v>
      </c>
      <c r="D10" s="30">
        <v>2862</v>
      </c>
      <c r="E10" s="23"/>
      <c r="F10" s="20">
        <f>(D10-C10)/C10</f>
        <v>-0.24445617740232312</v>
      </c>
      <c r="G10" s="1"/>
    </row>
    <row r="11" spans="1:8" x14ac:dyDescent="0.2">
      <c r="C11" s="2"/>
      <c r="D11" s="2"/>
      <c r="E11" s="2"/>
    </row>
    <row r="12" spans="1:8" x14ac:dyDescent="0.2">
      <c r="A12" s="50" t="s">
        <v>35</v>
      </c>
    </row>
    <row r="13" spans="1:8" x14ac:dyDescent="0.2">
      <c r="A13" s="37" t="s">
        <v>29</v>
      </c>
    </row>
  </sheetData>
  <conditionalFormatting sqref="F7:F10">
    <cfRule type="cellIs" dxfId="1" priority="17" operator="lessThan">
      <formula>0</formula>
    </cfRule>
    <cfRule type="cellIs" dxfId="0" priority="18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9"/>
  <sheetViews>
    <sheetView showGridLines="0" zoomScaleNormal="100" workbookViewId="0">
      <selection activeCell="F15" sqref="F15"/>
    </sheetView>
  </sheetViews>
  <sheetFormatPr defaultColWidth="9.140625" defaultRowHeight="12.75" x14ac:dyDescent="0.2"/>
  <cols>
    <col min="1" max="1" width="15.28515625" style="11" customWidth="1"/>
    <col min="2" max="2" width="34.42578125" style="1" customWidth="1"/>
    <col min="3" max="10" width="11" style="1" customWidth="1"/>
    <col min="11" max="12" width="9.140625" style="1"/>
    <col min="13" max="14" width="10.5703125" style="1" customWidth="1"/>
    <col min="15" max="16384" width="9.140625" style="1"/>
  </cols>
  <sheetData>
    <row r="1" spans="1:15" ht="15.75" x14ac:dyDescent="0.25">
      <c r="A1" s="7" t="s">
        <v>14</v>
      </c>
    </row>
    <row r="2" spans="1:15" ht="15" x14ac:dyDescent="0.25">
      <c r="A2" s="8" t="s">
        <v>9</v>
      </c>
    </row>
    <row r="3" spans="1:15" x14ac:dyDescent="0.2">
      <c r="A3" s="11" t="s">
        <v>23</v>
      </c>
    </row>
    <row r="4" spans="1:15" ht="15" x14ac:dyDescent="0.25">
      <c r="A4" s="44" t="s">
        <v>30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x14ac:dyDescent="0.2">
      <c r="A6" s="5" t="s">
        <v>1</v>
      </c>
      <c r="B6" s="5" t="s">
        <v>10</v>
      </c>
      <c r="C6" s="6" t="s">
        <v>28</v>
      </c>
      <c r="D6" s="6">
        <v>2014</v>
      </c>
      <c r="E6" s="6">
        <v>2015</v>
      </c>
      <c r="F6" s="6">
        <v>2016</v>
      </c>
      <c r="G6" s="6">
        <v>2017</v>
      </c>
      <c r="H6" s="6">
        <v>2018</v>
      </c>
      <c r="I6" s="6">
        <v>2019</v>
      </c>
      <c r="J6" s="6">
        <v>2020</v>
      </c>
      <c r="K6" s="6">
        <v>2021</v>
      </c>
      <c r="L6" s="6">
        <v>2022</v>
      </c>
      <c r="M6" s="6">
        <v>2023</v>
      </c>
      <c r="N6" s="6">
        <v>2024</v>
      </c>
      <c r="O6" s="6" t="s">
        <v>0</v>
      </c>
    </row>
    <row r="7" spans="1:15" ht="13.9" customHeight="1" x14ac:dyDescent="0.2">
      <c r="A7" s="54" t="s">
        <v>15</v>
      </c>
      <c r="B7" s="3" t="s">
        <v>19</v>
      </c>
      <c r="C7" s="46">
        <v>0</v>
      </c>
      <c r="D7" s="46">
        <v>0</v>
      </c>
      <c r="E7" s="46">
        <v>0</v>
      </c>
      <c r="F7" s="46">
        <v>0</v>
      </c>
      <c r="G7" s="46">
        <v>0</v>
      </c>
      <c r="H7" s="46">
        <v>1</v>
      </c>
      <c r="I7" s="38">
        <v>1</v>
      </c>
      <c r="J7" s="38">
        <v>7</v>
      </c>
      <c r="K7" s="38">
        <v>37</v>
      </c>
      <c r="L7" s="38">
        <v>181</v>
      </c>
      <c r="M7" s="38">
        <v>485</v>
      </c>
      <c r="N7" s="38">
        <v>670</v>
      </c>
      <c r="O7" s="39">
        <v>1382</v>
      </c>
    </row>
    <row r="8" spans="1:15" x14ac:dyDescent="0.2">
      <c r="A8" s="55"/>
      <c r="B8" s="3" t="s">
        <v>20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0">
        <v>5</v>
      </c>
      <c r="N8" s="40">
        <v>42</v>
      </c>
      <c r="O8" s="39">
        <v>47</v>
      </c>
    </row>
    <row r="9" spans="1:15" x14ac:dyDescent="0.2">
      <c r="A9" s="55"/>
      <c r="B9" s="31" t="s">
        <v>21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38">
        <v>4</v>
      </c>
      <c r="N9" s="38">
        <v>62</v>
      </c>
      <c r="O9" s="39">
        <v>66</v>
      </c>
    </row>
    <row r="10" spans="1:15" ht="13.5" thickBot="1" x14ac:dyDescent="0.25">
      <c r="A10" s="55"/>
      <c r="B10" s="9" t="s">
        <v>22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2">
        <v>4</v>
      </c>
      <c r="N10" s="42">
        <v>158</v>
      </c>
      <c r="O10" s="43">
        <v>162</v>
      </c>
    </row>
    <row r="11" spans="1:15" ht="13.5" thickTop="1" x14ac:dyDescent="0.2">
      <c r="A11" s="55"/>
      <c r="B11" s="13" t="s">
        <v>11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1</v>
      </c>
      <c r="I11" s="41">
        <v>1</v>
      </c>
      <c r="J11" s="41">
        <v>7</v>
      </c>
      <c r="K11" s="41">
        <v>37</v>
      </c>
      <c r="L11" s="41">
        <v>181</v>
      </c>
      <c r="M11" s="41">
        <v>498</v>
      </c>
      <c r="N11" s="41">
        <v>932</v>
      </c>
      <c r="O11" s="41">
        <v>1657</v>
      </c>
    </row>
    <row r="12" spans="1:15" x14ac:dyDescent="0.2">
      <c r="A12" s="56"/>
      <c r="B12" s="15" t="s">
        <v>12</v>
      </c>
      <c r="C12" s="16">
        <f t="shared" ref="C12:O12" si="0">C11/$O11</f>
        <v>0</v>
      </c>
      <c r="D12" s="16">
        <f t="shared" si="0"/>
        <v>0</v>
      </c>
      <c r="E12" s="16">
        <f t="shared" si="0"/>
        <v>0</v>
      </c>
      <c r="F12" s="16">
        <f>F11/$O11</f>
        <v>0</v>
      </c>
      <c r="G12" s="16">
        <f t="shared" si="0"/>
        <v>0</v>
      </c>
      <c r="H12" s="16">
        <f t="shared" si="0"/>
        <v>6.0350030175015089E-4</v>
      </c>
      <c r="I12" s="16">
        <f t="shared" si="0"/>
        <v>6.0350030175015089E-4</v>
      </c>
      <c r="J12" s="16">
        <f t="shared" si="0"/>
        <v>4.2245021122510563E-3</v>
      </c>
      <c r="K12" s="16">
        <f t="shared" si="0"/>
        <v>2.2329511164755584E-2</v>
      </c>
      <c r="L12" s="16">
        <f t="shared" si="0"/>
        <v>0.10923355461677731</v>
      </c>
      <c r="M12" s="16">
        <f t="shared" si="0"/>
        <v>0.30054315027157513</v>
      </c>
      <c r="N12" s="16">
        <f t="shared" si="0"/>
        <v>0.56246228123114062</v>
      </c>
      <c r="O12" s="16">
        <f t="shared" si="0"/>
        <v>1</v>
      </c>
    </row>
    <row r="13" spans="1:15" x14ac:dyDescent="0.2">
      <c r="A13" s="35"/>
      <c r="B13" s="36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2.75" customHeight="1" x14ac:dyDescent="0.2">
      <c r="A14" s="54" t="s">
        <v>16</v>
      </c>
      <c r="B14" s="3" t="s">
        <v>19</v>
      </c>
      <c r="C14" s="40">
        <v>13</v>
      </c>
      <c r="D14" s="40">
        <v>9</v>
      </c>
      <c r="E14" s="40">
        <v>9</v>
      </c>
      <c r="F14" s="40">
        <v>32</v>
      </c>
      <c r="G14" s="40">
        <v>128</v>
      </c>
      <c r="H14" s="40">
        <v>169</v>
      </c>
      <c r="I14" s="40">
        <v>248</v>
      </c>
      <c r="J14" s="40">
        <v>318</v>
      </c>
      <c r="K14" s="40">
        <v>505</v>
      </c>
      <c r="L14" s="40">
        <v>727</v>
      </c>
      <c r="M14" s="40">
        <v>1064</v>
      </c>
      <c r="N14" s="40">
        <v>2428</v>
      </c>
      <c r="O14" s="39">
        <v>5650</v>
      </c>
    </row>
    <row r="15" spans="1:15" x14ac:dyDescent="0.2">
      <c r="A15" s="55"/>
      <c r="B15" s="3" t="s">
        <v>20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38">
        <v>2</v>
      </c>
      <c r="I15" s="38">
        <v>6</v>
      </c>
      <c r="J15" s="38">
        <v>6</v>
      </c>
      <c r="K15" s="38">
        <v>22</v>
      </c>
      <c r="L15" s="38">
        <v>38</v>
      </c>
      <c r="M15" s="38">
        <v>170</v>
      </c>
      <c r="N15" s="38">
        <v>358</v>
      </c>
      <c r="O15" s="39">
        <v>602</v>
      </c>
    </row>
    <row r="16" spans="1:15" x14ac:dyDescent="0.2">
      <c r="A16" s="55"/>
      <c r="B16" s="3" t="s">
        <v>21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0">
        <v>2</v>
      </c>
      <c r="I16" s="40">
        <v>11</v>
      </c>
      <c r="J16" s="40">
        <v>7</v>
      </c>
      <c r="K16" s="40">
        <v>23</v>
      </c>
      <c r="L16" s="40">
        <v>80</v>
      </c>
      <c r="M16" s="40">
        <v>87</v>
      </c>
      <c r="N16" s="40">
        <v>271</v>
      </c>
      <c r="O16" s="39">
        <v>481</v>
      </c>
    </row>
    <row r="17" spans="1:15" x14ac:dyDescent="0.2">
      <c r="A17" s="55"/>
      <c r="B17" s="3" t="s">
        <v>22</v>
      </c>
      <c r="C17" s="38">
        <v>13</v>
      </c>
      <c r="D17" s="38">
        <v>5</v>
      </c>
      <c r="E17" s="38">
        <v>7</v>
      </c>
      <c r="F17" s="38">
        <v>8</v>
      </c>
      <c r="G17" s="38">
        <v>13</v>
      </c>
      <c r="H17" s="38">
        <v>9</v>
      </c>
      <c r="I17" s="38">
        <v>18</v>
      </c>
      <c r="J17" s="38">
        <v>16</v>
      </c>
      <c r="K17" s="38">
        <v>39</v>
      </c>
      <c r="L17" s="38">
        <v>40</v>
      </c>
      <c r="M17" s="38">
        <v>46</v>
      </c>
      <c r="N17" s="38">
        <v>416</v>
      </c>
      <c r="O17" s="39">
        <v>630</v>
      </c>
    </row>
    <row r="18" spans="1:15" ht="13.5" thickBot="1" x14ac:dyDescent="0.25">
      <c r="A18" s="55"/>
      <c r="B18" s="9" t="s">
        <v>13</v>
      </c>
      <c r="C18" s="48">
        <v>1</v>
      </c>
      <c r="D18" s="48">
        <v>0</v>
      </c>
      <c r="E18" s="48">
        <v>0</v>
      </c>
      <c r="F18" s="48">
        <v>0</v>
      </c>
      <c r="G18" s="48">
        <v>0</v>
      </c>
      <c r="H18" s="48">
        <v>2</v>
      </c>
      <c r="I18" s="42">
        <v>2</v>
      </c>
      <c r="J18" s="42">
        <v>2</v>
      </c>
      <c r="K18" s="42">
        <v>3</v>
      </c>
      <c r="L18" s="42">
        <v>6</v>
      </c>
      <c r="M18" s="42">
        <v>26</v>
      </c>
      <c r="N18" s="42">
        <v>450</v>
      </c>
      <c r="O18" s="43">
        <v>492</v>
      </c>
    </row>
    <row r="19" spans="1:15" ht="13.5" thickTop="1" x14ac:dyDescent="0.2">
      <c r="A19" s="55"/>
      <c r="B19" s="13" t="s">
        <v>11</v>
      </c>
      <c r="C19" s="41">
        <v>27</v>
      </c>
      <c r="D19" s="41">
        <v>14</v>
      </c>
      <c r="E19" s="41">
        <v>16</v>
      </c>
      <c r="F19" s="41">
        <v>40</v>
      </c>
      <c r="G19" s="41">
        <v>141</v>
      </c>
      <c r="H19" s="41">
        <v>184</v>
      </c>
      <c r="I19" s="41">
        <v>285</v>
      </c>
      <c r="J19" s="41">
        <v>349</v>
      </c>
      <c r="K19" s="41">
        <v>592</v>
      </c>
      <c r="L19" s="41">
        <v>891</v>
      </c>
      <c r="M19" s="41">
        <v>1393</v>
      </c>
      <c r="N19" s="41">
        <v>3923</v>
      </c>
      <c r="O19" s="41">
        <v>7855</v>
      </c>
    </row>
    <row r="20" spans="1:15" x14ac:dyDescent="0.2">
      <c r="A20" s="56"/>
      <c r="B20" s="15" t="s">
        <v>12</v>
      </c>
      <c r="C20" s="16">
        <f t="shared" ref="C20:O20" si="1">C19/$O19</f>
        <v>3.4373010821133038E-3</v>
      </c>
      <c r="D20" s="16">
        <f t="shared" si="1"/>
        <v>1.7823042647994907E-3</v>
      </c>
      <c r="E20" s="16">
        <f t="shared" si="1"/>
        <v>2.0369191597708466E-3</v>
      </c>
      <c r="F20" s="16">
        <f>F19/$O19</f>
        <v>5.0922978994271161E-3</v>
      </c>
      <c r="G20" s="16">
        <f t="shared" si="1"/>
        <v>1.7950350095480586E-2</v>
      </c>
      <c r="H20" s="16">
        <f t="shared" si="1"/>
        <v>2.3424570337364736E-2</v>
      </c>
      <c r="I20" s="16">
        <f t="shared" si="1"/>
        <v>3.6282622533418206E-2</v>
      </c>
      <c r="J20" s="16">
        <f t="shared" si="1"/>
        <v>4.4430299172501589E-2</v>
      </c>
      <c r="K20" s="16">
        <f t="shared" si="1"/>
        <v>7.5366008911521329E-2</v>
      </c>
      <c r="L20" s="16">
        <f t="shared" si="1"/>
        <v>0.11343093570973901</v>
      </c>
      <c r="M20" s="16">
        <f t="shared" si="1"/>
        <v>0.17733927434754934</v>
      </c>
      <c r="N20" s="16">
        <f t="shared" si="1"/>
        <v>0.49942711648631444</v>
      </c>
      <c r="O20" s="16">
        <f t="shared" si="1"/>
        <v>1</v>
      </c>
    </row>
    <row r="21" spans="1:15" x14ac:dyDescent="0.2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2.75" customHeight="1" x14ac:dyDescent="0.2">
      <c r="A22" s="54" t="s">
        <v>17</v>
      </c>
      <c r="B22" s="3" t="s">
        <v>19</v>
      </c>
      <c r="C22" s="40">
        <v>12</v>
      </c>
      <c r="D22" s="40">
        <v>3</v>
      </c>
      <c r="E22" s="40">
        <v>9</v>
      </c>
      <c r="F22" s="40">
        <v>8</v>
      </c>
      <c r="G22" s="40">
        <v>16</v>
      </c>
      <c r="H22" s="40">
        <v>31</v>
      </c>
      <c r="I22" s="40">
        <v>59</v>
      </c>
      <c r="J22" s="40">
        <v>90</v>
      </c>
      <c r="K22" s="40">
        <v>183</v>
      </c>
      <c r="L22" s="40">
        <v>297</v>
      </c>
      <c r="M22" s="40">
        <v>391</v>
      </c>
      <c r="N22" s="40">
        <v>722</v>
      </c>
      <c r="O22" s="39">
        <v>1821</v>
      </c>
    </row>
    <row r="23" spans="1:15" x14ac:dyDescent="0.2">
      <c r="A23" s="55"/>
      <c r="B23" s="3" t="s">
        <v>20</v>
      </c>
      <c r="C23" s="38">
        <v>1</v>
      </c>
      <c r="D23" s="46">
        <v>0</v>
      </c>
      <c r="E23" s="46">
        <v>0</v>
      </c>
      <c r="F23" s="46">
        <v>0</v>
      </c>
      <c r="G23" s="46">
        <v>1</v>
      </c>
      <c r="H23" s="38">
        <v>3</v>
      </c>
      <c r="I23" s="38">
        <v>2</v>
      </c>
      <c r="J23" s="38">
        <v>5</v>
      </c>
      <c r="K23" s="38">
        <v>6</v>
      </c>
      <c r="L23" s="38">
        <v>15</v>
      </c>
      <c r="M23" s="38">
        <v>54</v>
      </c>
      <c r="N23" s="38">
        <v>151</v>
      </c>
      <c r="O23" s="39">
        <v>238</v>
      </c>
    </row>
    <row r="24" spans="1:15" x14ac:dyDescent="0.2">
      <c r="A24" s="55"/>
      <c r="B24" s="3" t="s">
        <v>21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0">
        <v>1</v>
      </c>
      <c r="K24" s="40">
        <v>1</v>
      </c>
      <c r="L24" s="40">
        <v>7</v>
      </c>
      <c r="M24" s="40">
        <v>16</v>
      </c>
      <c r="N24" s="40">
        <v>86</v>
      </c>
      <c r="O24" s="39">
        <v>111</v>
      </c>
    </row>
    <row r="25" spans="1:15" x14ac:dyDescent="0.2">
      <c r="A25" s="55"/>
      <c r="B25" s="3" t="s">
        <v>22</v>
      </c>
      <c r="C25" s="38">
        <v>3</v>
      </c>
      <c r="D25" s="38">
        <v>1</v>
      </c>
      <c r="E25" s="38">
        <v>1</v>
      </c>
      <c r="F25" s="38">
        <v>5</v>
      </c>
      <c r="G25" s="38">
        <v>1</v>
      </c>
      <c r="H25" s="38">
        <v>7</v>
      </c>
      <c r="I25" s="38">
        <v>5</v>
      </c>
      <c r="J25" s="38">
        <v>5</v>
      </c>
      <c r="K25" s="38">
        <v>12</v>
      </c>
      <c r="L25" s="38">
        <v>12</v>
      </c>
      <c r="M25" s="38">
        <v>33</v>
      </c>
      <c r="N25" s="38">
        <v>194</v>
      </c>
      <c r="O25" s="39">
        <v>279</v>
      </c>
    </row>
    <row r="26" spans="1:15" ht="13.5" thickBot="1" x14ac:dyDescent="0.25">
      <c r="A26" s="55"/>
      <c r="B26" s="9" t="s">
        <v>13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2</v>
      </c>
      <c r="J26" s="42">
        <v>4</v>
      </c>
      <c r="K26" s="42">
        <v>4</v>
      </c>
      <c r="L26" s="42">
        <v>3</v>
      </c>
      <c r="M26" s="42">
        <v>12</v>
      </c>
      <c r="N26" s="42">
        <v>136</v>
      </c>
      <c r="O26" s="43">
        <v>161</v>
      </c>
    </row>
    <row r="27" spans="1:15" ht="13.5" thickTop="1" x14ac:dyDescent="0.2">
      <c r="A27" s="55"/>
      <c r="B27" s="13" t="s">
        <v>11</v>
      </c>
      <c r="C27" s="41">
        <v>16</v>
      </c>
      <c r="D27" s="41">
        <v>4</v>
      </c>
      <c r="E27" s="41">
        <v>10</v>
      </c>
      <c r="F27" s="41">
        <v>13</v>
      </c>
      <c r="G27" s="41">
        <v>18</v>
      </c>
      <c r="H27" s="41">
        <v>41</v>
      </c>
      <c r="I27" s="41">
        <v>68</v>
      </c>
      <c r="J27" s="41">
        <v>105</v>
      </c>
      <c r="K27" s="41">
        <v>206</v>
      </c>
      <c r="L27" s="41">
        <v>334</v>
      </c>
      <c r="M27" s="41">
        <v>506</v>
      </c>
      <c r="N27" s="41">
        <v>1289</v>
      </c>
      <c r="O27" s="41">
        <v>2610</v>
      </c>
    </row>
    <row r="28" spans="1:15" x14ac:dyDescent="0.2">
      <c r="A28" s="56"/>
      <c r="B28" s="15" t="s">
        <v>12</v>
      </c>
      <c r="C28" s="16">
        <f t="shared" ref="C28:O28" si="2">C27/$O27</f>
        <v>6.1302681992337167E-3</v>
      </c>
      <c r="D28" s="16">
        <f t="shared" si="2"/>
        <v>1.5325670498084292E-3</v>
      </c>
      <c r="E28" s="16">
        <f t="shared" si="2"/>
        <v>3.8314176245210726E-3</v>
      </c>
      <c r="F28" s="16">
        <f>F27/$O27</f>
        <v>4.9808429118773949E-3</v>
      </c>
      <c r="G28" s="16">
        <f t="shared" si="2"/>
        <v>6.8965517241379309E-3</v>
      </c>
      <c r="H28" s="16">
        <f t="shared" si="2"/>
        <v>1.5708812260536397E-2</v>
      </c>
      <c r="I28" s="16">
        <f t="shared" si="2"/>
        <v>2.6053639846743294E-2</v>
      </c>
      <c r="J28" s="16">
        <f t="shared" si="2"/>
        <v>4.0229885057471264E-2</v>
      </c>
      <c r="K28" s="16">
        <f t="shared" si="2"/>
        <v>7.8927203065134094E-2</v>
      </c>
      <c r="L28" s="16">
        <f t="shared" si="2"/>
        <v>0.12796934865900383</v>
      </c>
      <c r="M28" s="16">
        <f t="shared" si="2"/>
        <v>0.19386973180076628</v>
      </c>
      <c r="N28" s="16">
        <f t="shared" si="2"/>
        <v>0.49386973180076627</v>
      </c>
      <c r="O28" s="16">
        <f t="shared" si="2"/>
        <v>1</v>
      </c>
    </row>
    <row r="29" spans="1:15" x14ac:dyDescent="0.2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2.75" customHeight="1" x14ac:dyDescent="0.2">
      <c r="A30" s="54" t="s">
        <v>18</v>
      </c>
      <c r="B30" s="3" t="s">
        <v>19</v>
      </c>
      <c r="C30" s="40">
        <v>1</v>
      </c>
      <c r="D30" s="47">
        <v>1</v>
      </c>
      <c r="E30" s="47">
        <v>0</v>
      </c>
      <c r="F30" s="47">
        <v>0</v>
      </c>
      <c r="G30" s="40">
        <v>2</v>
      </c>
      <c r="H30" s="47">
        <v>0</v>
      </c>
      <c r="I30" s="40">
        <v>12</v>
      </c>
      <c r="J30" s="40">
        <v>41</v>
      </c>
      <c r="K30" s="40">
        <v>133</v>
      </c>
      <c r="L30" s="40">
        <v>249</v>
      </c>
      <c r="M30" s="40">
        <v>428</v>
      </c>
      <c r="N30" s="40">
        <v>791</v>
      </c>
      <c r="O30" s="39">
        <v>1658</v>
      </c>
    </row>
    <row r="31" spans="1:15" ht="12.75" customHeight="1" x14ac:dyDescent="0.2">
      <c r="A31" s="55"/>
      <c r="B31" s="3" t="s">
        <v>20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38">
        <v>4</v>
      </c>
      <c r="M31" s="38">
        <v>63</v>
      </c>
      <c r="N31" s="38">
        <v>286</v>
      </c>
      <c r="O31" s="39">
        <v>353</v>
      </c>
    </row>
    <row r="32" spans="1:15" x14ac:dyDescent="0.2">
      <c r="A32" s="55"/>
      <c r="B32" s="3" t="s">
        <v>21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0">
        <v>6</v>
      </c>
      <c r="M32" s="40">
        <v>76</v>
      </c>
      <c r="N32" s="40">
        <v>293</v>
      </c>
      <c r="O32" s="39">
        <v>375</v>
      </c>
    </row>
    <row r="33" spans="1:18" x14ac:dyDescent="0.2">
      <c r="A33" s="55"/>
      <c r="B33" s="3" t="s">
        <v>22</v>
      </c>
      <c r="C33" s="38">
        <v>2</v>
      </c>
      <c r="D33" s="46">
        <v>1</v>
      </c>
      <c r="E33" s="38">
        <v>2</v>
      </c>
      <c r="F33" s="38">
        <v>4</v>
      </c>
      <c r="G33" s="38">
        <v>12</v>
      </c>
      <c r="H33" s="38">
        <v>17</v>
      </c>
      <c r="I33" s="38">
        <v>24</v>
      </c>
      <c r="J33" s="38">
        <v>3</v>
      </c>
      <c r="K33" s="38">
        <v>13</v>
      </c>
      <c r="L33" s="38">
        <v>26</v>
      </c>
      <c r="M33" s="38">
        <v>43</v>
      </c>
      <c r="N33" s="38">
        <v>175</v>
      </c>
      <c r="O33" s="39">
        <v>322</v>
      </c>
    </row>
    <row r="34" spans="1:18" ht="13.5" thickBot="1" x14ac:dyDescent="0.25">
      <c r="A34" s="55"/>
      <c r="B34" s="9" t="s">
        <v>13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1</v>
      </c>
      <c r="L34" s="48">
        <v>0</v>
      </c>
      <c r="M34" s="42">
        <v>5</v>
      </c>
      <c r="N34" s="42">
        <v>148</v>
      </c>
      <c r="O34" s="43">
        <v>154</v>
      </c>
    </row>
    <row r="35" spans="1:18" ht="13.5" thickTop="1" x14ac:dyDescent="0.2">
      <c r="A35" s="55"/>
      <c r="B35" s="13" t="s">
        <v>11</v>
      </c>
      <c r="C35" s="41">
        <v>3</v>
      </c>
      <c r="D35" s="49">
        <v>2</v>
      </c>
      <c r="E35" s="41">
        <v>2</v>
      </c>
      <c r="F35" s="41">
        <v>4</v>
      </c>
      <c r="G35" s="41">
        <v>14</v>
      </c>
      <c r="H35" s="41">
        <v>17</v>
      </c>
      <c r="I35" s="41">
        <v>36</v>
      </c>
      <c r="J35" s="41">
        <v>44</v>
      </c>
      <c r="K35" s="41">
        <v>147</v>
      </c>
      <c r="L35" s="41">
        <v>285</v>
      </c>
      <c r="M35" s="41">
        <v>615</v>
      </c>
      <c r="N35" s="41">
        <v>1693</v>
      </c>
      <c r="O35" s="41">
        <v>2862</v>
      </c>
    </row>
    <row r="36" spans="1:18" x14ac:dyDescent="0.2">
      <c r="A36" s="56"/>
      <c r="B36" s="15" t="s">
        <v>12</v>
      </c>
      <c r="C36" s="16">
        <f t="shared" ref="C36:O36" si="3">C35/$O35</f>
        <v>1.0482180293501049E-3</v>
      </c>
      <c r="D36" s="16">
        <f t="shared" si="3"/>
        <v>6.9881201956673651E-4</v>
      </c>
      <c r="E36" s="16">
        <f t="shared" si="3"/>
        <v>6.9881201956673651E-4</v>
      </c>
      <c r="F36" s="16">
        <f>F35/$O35</f>
        <v>1.397624039133473E-3</v>
      </c>
      <c r="G36" s="16">
        <f t="shared" si="3"/>
        <v>4.8916841369671558E-3</v>
      </c>
      <c r="H36" s="16">
        <f t="shared" si="3"/>
        <v>5.9399021663172607E-3</v>
      </c>
      <c r="I36" s="16">
        <f t="shared" si="3"/>
        <v>1.2578616352201259E-2</v>
      </c>
      <c r="J36" s="16">
        <f t="shared" si="3"/>
        <v>1.5373864430468204E-2</v>
      </c>
      <c r="K36" s="16">
        <f t="shared" si="3"/>
        <v>5.1362683438155136E-2</v>
      </c>
      <c r="L36" s="16">
        <f t="shared" si="3"/>
        <v>9.9580712788259959E-2</v>
      </c>
      <c r="M36" s="16">
        <f t="shared" si="3"/>
        <v>0.21488469601677149</v>
      </c>
      <c r="N36" s="16">
        <f t="shared" si="3"/>
        <v>0.59154437456324249</v>
      </c>
      <c r="O36" s="16">
        <f t="shared" si="3"/>
        <v>1</v>
      </c>
    </row>
    <row r="37" spans="1:18" x14ac:dyDescent="0.2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Q37" s="27"/>
      <c r="R37" s="27"/>
    </row>
    <row r="38" spans="1:18" x14ac:dyDescent="0.2">
      <c r="A38" s="50" t="s">
        <v>35</v>
      </c>
    </row>
    <row r="39" spans="1:18" x14ac:dyDescent="0.2">
      <c r="A39" s="37" t="s">
        <v>29</v>
      </c>
    </row>
  </sheetData>
  <mergeCells count="4">
    <mergeCell ref="A30:A36"/>
    <mergeCell ref="A22:A28"/>
    <mergeCell ref="A14:A20"/>
    <mergeCell ref="A7:A12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914AF1-53E8-44C5-AC0C-20017109A34F}"/>
</file>

<file path=customXml/itemProps2.xml><?xml version="1.0" encoding="utf-8"?>
<ds:datastoreItem xmlns:ds="http://schemas.openxmlformats.org/officeDocument/2006/customXml" ds:itemID="{1B5CC405-4FE1-4C25-8651-0D25495EA3B7}"/>
</file>

<file path=customXml/itemProps3.xml><?xml version="1.0" encoding="utf-8"?>
<ds:datastoreItem xmlns:ds="http://schemas.openxmlformats.org/officeDocument/2006/customXml" ds:itemID="{F242A784-ECB7-439C-88F1-B0334F7732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SICID</vt:lpstr>
      <vt:lpstr>Variazione pendenti SICID</vt:lpstr>
      <vt:lpstr>Stratigrafia pendenti SICID</vt:lpstr>
      <vt:lpstr>'Flussi SICID'!Area_stampa</vt:lpstr>
      <vt:lpstr>'Stratigrafia pendenti SICID'!Area_stampa</vt:lpstr>
      <vt:lpstr>'Variazione pendenti SICID'!Area_stampa</vt:lpstr>
      <vt:lpstr>'Flussi SICID'!Titoli_stampa</vt:lpstr>
      <vt:lpstr>'Stratigrafia pendenti SICID'!Titoli_stampa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2025-03-12T08:49:47Z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