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19" documentId="13_ncr:1_{5DBF26F4-3581-489D-A0A4-CE2424EB6D8C}" xr6:coauthVersionLast="47" xr6:coauthVersionMax="47" xr10:uidLastSave="{E458CE99-229C-45D7-A24D-06CAF9F04EA8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SICID'!$A$1:$F$40</definedName>
    <definedName name="_xlnm.Print_Area" localSheetId="2">'Stratigrafia pendenti SICID'!$A$1:$O$37</definedName>
    <definedName name="_xlnm.Print_Area" localSheetId="1">'Variazione pendenti SICID'!$A$1:$G$13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O20" i="1" l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G40" i="6" l="1"/>
  <c r="G31" i="6"/>
  <c r="G22" i="6"/>
  <c r="G13" i="6"/>
  <c r="F10" i="7" l="1"/>
  <c r="E31" i="6" l="1"/>
  <c r="C31" i="6"/>
  <c r="E22" i="6"/>
  <c r="C22" i="6"/>
  <c r="F9" i="7" l="1"/>
  <c r="F8" i="7"/>
  <c r="F7" i="7"/>
  <c r="E13" i="6" l="1"/>
  <c r="C13" i="6"/>
  <c r="C40" i="6" l="1"/>
  <c r="E40" i="6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<sst xmlns="http://schemas.openxmlformats.org/spreadsheetml/2006/main" count="111" uniqueCount="37">
  <si>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</si>
  <si>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</si>
  <si>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</si>
  <si>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</si>
  <si>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</si>
  <si>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</si>
  <si>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</si>
  <si>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</si>
  <si>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</si>
  <si>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</si>
  <si>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</si>
  <si>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</si>
  <si>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</si>
  <si>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</si>
  <si>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Reggio Calabria</t>
  </si>
  <si>
    <t>Corte d'Appello di Reggio Calabria</t>
  </si>
  <si>
    <t>Tribunale Ordinario di Locri</t>
  </si>
  <si>
    <t>Tribunale Ordinario di Palmi</t>
  </si>
  <si>
    <t>Tribunale Ordinario di Reggio Calabria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</si>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</sst>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5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1" fillId="0" borderId="0" xfId="3" applyFont="1"/>
    <xf numFmtId="0" fontId="9" fillId="0" borderId="0" xfId="0" applyFont="1"/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3" fillId="0" borderId="9" xfId="0" applyFont="1" applyBorder="1" applyAlignment="1">
      <alignment vertical="center" wrapText="1"/>
    </xf>
    <xf numFmtId="0" fontId="2" fillId="0" borderId="8" xfId="0" applyFont="1" applyBorder="1"/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3" fillId="0" borderId="0" xfId="5" applyFont="1"/>
    <xf numFmtId="0" fontId="3" fillId="0" borderId="0" xfId="2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0" fillId="0" borderId="0" xfId="3" applyFont="1"/>
    <xf numFmtId="0" fontId="16" fillId="3" borderId="3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2" xr:uid="{00000000-0005-0000-0000-000001000000}"/>
    <cellStyle name="Normale 2 2 9" xfId="3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showGridLines="0" topLeftCell="A6" zoomScaleNormal="100" workbookViewId="0">
      <selection activeCell="A43" sqref="A43"/>
    </sheetView>
  </sheetViews>
  <sheetFormatPr defaultColWidth="9.140625" defaultRowHeight="12.75" x14ac:dyDescent="0.2"/>
  <cols>
    <col min="1" max="1" width="19.42578125" style="11" customWidth="1"/>
    <col min="2" max="2" width="31.2851562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6" ht="15.75" x14ac:dyDescent="0.25">
      <c r="A1" s="7" t="s">
        <v>14</v>
      </c>
    </row>
    <row r="2" spans="1:16" ht="15" x14ac:dyDescent="0.25">
      <c r="A2" s="8" t="s">
        <v>5</v>
      </c>
    </row>
    <row r="3" spans="1:16" x14ac:dyDescent="0.2">
      <c r="A3" s="11" t="s">
        <v>23</v>
      </c>
    </row>
    <row r="4" spans="1:16" ht="15" x14ac:dyDescent="0.25">
      <c r="A4" s="44" t="s">
        <v>32</v>
      </c>
      <c r="C4"/>
      <c r="D4"/>
      <c r="E4"/>
      <c r="F4"/>
      <c r="G4"/>
      <c r="H4"/>
    </row>
    <row r="5" spans="1:16" x14ac:dyDescent="0.2">
      <c r="E5" s="31"/>
      <c r="F5" s="31"/>
    </row>
    <row r="6" spans="1:16" ht="25.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33</v>
      </c>
      <c r="H6" s="6" t="s">
        <v>34</v>
      </c>
    </row>
    <row r="7" spans="1:16" x14ac:dyDescent="0.2">
      <c r="A7" s="51" t="s">
        <v>15</v>
      </c>
      <c r="B7" s="3" t="s">
        <v>19</v>
      </c>
      <c r="C7" s="4">
        <v>648</v>
      </c>
      <c r="D7" s="4">
        <v>1144</v>
      </c>
      <c r="E7" s="4">
        <v>628</v>
      </c>
      <c r="F7" s="4">
        <v>1010</v>
      </c>
      <c r="G7" s="4">
        <v>681</v>
      </c>
      <c r="H7" s="4">
        <v>980</v>
      </c>
      <c r="L7" s="2"/>
      <c r="M7" s="2"/>
      <c r="N7" s="2"/>
      <c r="O7" s="2"/>
      <c r="P7" s="2"/>
    </row>
    <row r="8" spans="1:16" x14ac:dyDescent="0.2">
      <c r="A8" s="51"/>
      <c r="B8" s="3" t="s">
        <v>20</v>
      </c>
      <c r="C8" s="4">
        <v>415</v>
      </c>
      <c r="D8" s="4">
        <v>245</v>
      </c>
      <c r="E8" s="4">
        <v>247</v>
      </c>
      <c r="F8" s="4">
        <v>367</v>
      </c>
      <c r="G8" s="4">
        <v>260</v>
      </c>
      <c r="H8" s="4">
        <v>313</v>
      </c>
      <c r="L8" s="2"/>
      <c r="M8" s="2"/>
      <c r="N8" s="2"/>
      <c r="O8" s="2"/>
      <c r="P8" s="2"/>
    </row>
    <row r="9" spans="1:16" x14ac:dyDescent="0.2">
      <c r="A9" s="51"/>
      <c r="B9" s="3" t="s">
        <v>21</v>
      </c>
      <c r="C9" s="4">
        <v>524</v>
      </c>
      <c r="D9" s="4">
        <v>358</v>
      </c>
      <c r="E9" s="4">
        <v>401</v>
      </c>
      <c r="F9" s="4">
        <v>363</v>
      </c>
      <c r="G9" s="4">
        <v>371</v>
      </c>
      <c r="H9" s="4">
        <v>431</v>
      </c>
      <c r="L9" s="2"/>
      <c r="M9" s="2"/>
      <c r="N9" s="2"/>
      <c r="O9" s="2"/>
      <c r="P9" s="2"/>
    </row>
    <row r="10" spans="1:16" ht="13.5" thickBot="1" x14ac:dyDescent="0.25">
      <c r="A10" s="51"/>
      <c r="B10" s="9" t="s">
        <v>22</v>
      </c>
      <c r="C10" s="9">
        <v>703</v>
      </c>
      <c r="D10" s="10">
        <v>745</v>
      </c>
      <c r="E10" s="10">
        <v>637</v>
      </c>
      <c r="F10" s="10">
        <v>683</v>
      </c>
      <c r="G10" s="10">
        <v>704</v>
      </c>
      <c r="H10" s="10">
        <v>775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1"/>
      <c r="B11" s="13" t="s">
        <v>4</v>
      </c>
      <c r="C11" s="14">
        <v>2290</v>
      </c>
      <c r="D11" s="14">
        <v>2492</v>
      </c>
      <c r="E11" s="14">
        <v>1913</v>
      </c>
      <c r="F11" s="14">
        <v>2423</v>
      </c>
      <c r="G11" s="14">
        <v>2016</v>
      </c>
      <c r="H11" s="14">
        <v>2499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  <c r="L12" s="2"/>
      <c r="M12" s="2"/>
      <c r="N12" s="2"/>
      <c r="O12" s="2"/>
    </row>
    <row r="13" spans="1:16" ht="14.45" customHeight="1" x14ac:dyDescent="0.2">
      <c r="A13" s="21"/>
      <c r="B13" s="15" t="s">
        <v>8</v>
      </c>
      <c r="C13" s="52">
        <f>D11/C11</f>
        <v>1.0882096069868996</v>
      </c>
      <c r="D13" s="53"/>
      <c r="E13" s="52">
        <f>F11/E11</f>
        <v>1.2665969681129117</v>
      </c>
      <c r="F13" s="53"/>
      <c r="G13" s="52">
        <f>H11/G11</f>
        <v>1.2395833333333333</v>
      </c>
      <c r="H13" s="53"/>
      <c r="L13" s="2"/>
      <c r="M13" s="2"/>
      <c r="N13" s="2"/>
      <c r="O13" s="2"/>
    </row>
    <row r="14" spans="1:16" x14ac:dyDescent="0.2">
      <c r="C14" s="2"/>
      <c r="D14" s="2"/>
      <c r="E14" s="2"/>
      <c r="F14" s="2"/>
      <c r="G14" s="2"/>
      <c r="H14" s="2"/>
      <c r="L14" s="2"/>
      <c r="M14" s="2"/>
      <c r="N14" s="2"/>
      <c r="O14" s="2"/>
    </row>
    <row r="15" spans="1:16" x14ac:dyDescent="0.2">
      <c r="A15" s="51" t="s">
        <v>16</v>
      </c>
      <c r="B15" s="3" t="s">
        <v>19</v>
      </c>
      <c r="C15" s="4">
        <v>1023</v>
      </c>
      <c r="D15" s="4">
        <v>1107</v>
      </c>
      <c r="E15" s="4">
        <v>760</v>
      </c>
      <c r="F15" s="4">
        <v>1042</v>
      </c>
      <c r="G15" s="4">
        <v>744</v>
      </c>
      <c r="H15" s="4">
        <v>891</v>
      </c>
      <c r="L15" s="2"/>
      <c r="M15" s="2"/>
      <c r="N15" s="2"/>
      <c r="O15" s="2"/>
      <c r="P15" s="2"/>
    </row>
    <row r="16" spans="1:16" x14ac:dyDescent="0.2">
      <c r="A16" s="51" t="s">
        <v>2</v>
      </c>
      <c r="B16" s="3" t="s">
        <v>20</v>
      </c>
      <c r="C16" s="4">
        <v>549</v>
      </c>
      <c r="D16" s="4">
        <v>528</v>
      </c>
      <c r="E16" s="4">
        <v>639</v>
      </c>
      <c r="F16" s="4">
        <v>455</v>
      </c>
      <c r="G16" s="4">
        <v>593</v>
      </c>
      <c r="H16" s="4">
        <v>598</v>
      </c>
      <c r="L16" s="2"/>
      <c r="M16" s="2"/>
      <c r="N16" s="2"/>
      <c r="O16" s="2"/>
      <c r="P16" s="2"/>
    </row>
    <row r="17" spans="1:16" x14ac:dyDescent="0.2">
      <c r="A17" s="51"/>
      <c r="B17" s="3" t="s">
        <v>21</v>
      </c>
      <c r="C17" s="4">
        <v>1064</v>
      </c>
      <c r="D17" s="4">
        <v>1081</v>
      </c>
      <c r="E17" s="4">
        <v>817</v>
      </c>
      <c r="F17" s="4">
        <v>1203</v>
      </c>
      <c r="G17" s="4">
        <v>806</v>
      </c>
      <c r="H17" s="4">
        <v>1328</v>
      </c>
      <c r="L17" s="2"/>
      <c r="M17" s="2"/>
      <c r="N17" s="2"/>
      <c r="O17" s="2"/>
      <c r="P17" s="2"/>
    </row>
    <row r="18" spans="1:16" x14ac:dyDescent="0.2">
      <c r="A18" s="51" t="s">
        <v>2</v>
      </c>
      <c r="B18" s="3" t="s">
        <v>22</v>
      </c>
      <c r="C18" s="4">
        <v>624</v>
      </c>
      <c r="D18" s="4">
        <v>625</v>
      </c>
      <c r="E18" s="4">
        <v>437</v>
      </c>
      <c r="F18" s="4">
        <v>430</v>
      </c>
      <c r="G18" s="4">
        <v>520</v>
      </c>
      <c r="H18" s="4">
        <v>533</v>
      </c>
      <c r="L18" s="2"/>
      <c r="M18" s="2"/>
      <c r="N18" s="2"/>
      <c r="O18" s="2"/>
      <c r="P18" s="2"/>
    </row>
    <row r="19" spans="1:16" ht="13.5" thickBot="1" x14ac:dyDescent="0.25">
      <c r="A19" s="51" t="s">
        <v>2</v>
      </c>
      <c r="B19" s="9" t="s">
        <v>13</v>
      </c>
      <c r="C19" s="9">
        <v>651</v>
      </c>
      <c r="D19" s="10">
        <v>618</v>
      </c>
      <c r="E19" s="10">
        <v>525</v>
      </c>
      <c r="F19" s="10">
        <v>570</v>
      </c>
      <c r="G19" s="10">
        <v>488</v>
      </c>
      <c r="H19" s="10">
        <v>475</v>
      </c>
      <c r="L19" s="2"/>
      <c r="M19" s="2"/>
      <c r="N19" s="2"/>
      <c r="O19" s="2"/>
      <c r="P19" s="2"/>
    </row>
    <row r="20" spans="1:16" ht="13.5" thickTop="1" x14ac:dyDescent="0.2">
      <c r="A20" s="51"/>
      <c r="B20" s="13" t="s">
        <v>4</v>
      </c>
      <c r="C20" s="14">
        <v>3911</v>
      </c>
      <c r="D20" s="14">
        <v>3959</v>
      </c>
      <c r="E20" s="14">
        <v>3178</v>
      </c>
      <c r="F20" s="14">
        <v>3700</v>
      </c>
      <c r="G20" s="14">
        <v>3151</v>
      </c>
      <c r="H20" s="14">
        <v>3825</v>
      </c>
      <c r="L20" s="2"/>
      <c r="M20" s="2"/>
      <c r="N20" s="2"/>
      <c r="O20" s="2"/>
      <c r="P20" s="2"/>
    </row>
    <row r="21" spans="1:16" ht="7.15" customHeight="1" x14ac:dyDescent="0.2">
      <c r="A21" s="21"/>
      <c r="B21" s="12"/>
      <c r="C21" s="2"/>
      <c r="D21" s="2"/>
      <c r="E21" s="2"/>
      <c r="F21" s="2"/>
      <c r="G21" s="2"/>
      <c r="H21" s="2"/>
      <c r="L21" s="2"/>
      <c r="M21" s="2"/>
      <c r="N21" s="2"/>
      <c r="O21" s="2"/>
      <c r="P21" s="2"/>
    </row>
    <row r="22" spans="1:16" ht="13.5" customHeight="1" x14ac:dyDescent="0.2">
      <c r="A22" s="21"/>
      <c r="B22" s="15" t="s">
        <v>8</v>
      </c>
      <c r="C22" s="52">
        <f>D20/C20</f>
        <v>1.0122730759396574</v>
      </c>
      <c r="D22" s="53"/>
      <c r="E22" s="52">
        <f>F20/E20</f>
        <v>1.1642542479546885</v>
      </c>
      <c r="F22" s="53"/>
      <c r="G22" s="52">
        <f>H20/G20</f>
        <v>1.2139003490955251</v>
      </c>
      <c r="H22" s="53"/>
      <c r="L22" s="2"/>
      <c r="M22" s="2"/>
      <c r="N22" s="2"/>
      <c r="O22" s="2"/>
    </row>
    <row r="23" spans="1:16" x14ac:dyDescent="0.2">
      <c r="C23" s="2"/>
      <c r="D23" s="2"/>
      <c r="E23" s="2"/>
      <c r="F23" s="2"/>
      <c r="G23" s="2"/>
      <c r="H23" s="2"/>
      <c r="L23" s="2"/>
      <c r="M23" s="2"/>
      <c r="N23" s="2"/>
      <c r="O23" s="2"/>
    </row>
    <row r="24" spans="1:16" x14ac:dyDescent="0.2">
      <c r="A24" s="51" t="s">
        <v>17</v>
      </c>
      <c r="B24" s="3" t="s">
        <v>19</v>
      </c>
      <c r="C24" s="4">
        <v>1169</v>
      </c>
      <c r="D24" s="4">
        <v>1621</v>
      </c>
      <c r="E24" s="4">
        <v>1048</v>
      </c>
      <c r="F24" s="4">
        <v>1346</v>
      </c>
      <c r="G24" s="4">
        <v>889</v>
      </c>
      <c r="H24" s="4">
        <v>1106</v>
      </c>
      <c r="L24" s="2"/>
      <c r="M24" s="2"/>
      <c r="N24" s="2"/>
      <c r="O24" s="2"/>
      <c r="P24" s="2"/>
    </row>
    <row r="25" spans="1:16" x14ac:dyDescent="0.2">
      <c r="A25" s="51" t="s">
        <v>3</v>
      </c>
      <c r="B25" s="3" t="s">
        <v>20</v>
      </c>
      <c r="C25" s="4">
        <v>586</v>
      </c>
      <c r="D25" s="4">
        <v>720</v>
      </c>
      <c r="E25" s="4">
        <v>755</v>
      </c>
      <c r="F25" s="4">
        <v>661</v>
      </c>
      <c r="G25" s="4">
        <v>752</v>
      </c>
      <c r="H25" s="4">
        <v>776</v>
      </c>
      <c r="L25" s="2"/>
      <c r="M25" s="2"/>
      <c r="N25" s="2"/>
      <c r="O25" s="2"/>
      <c r="P25" s="2"/>
    </row>
    <row r="26" spans="1:16" x14ac:dyDescent="0.2">
      <c r="A26" s="51"/>
      <c r="B26" s="3" t="s">
        <v>21</v>
      </c>
      <c r="C26" s="4">
        <v>926</v>
      </c>
      <c r="D26" s="4">
        <v>1480</v>
      </c>
      <c r="E26" s="4">
        <v>813</v>
      </c>
      <c r="F26" s="4">
        <v>1169</v>
      </c>
      <c r="G26" s="4">
        <v>811</v>
      </c>
      <c r="H26" s="4">
        <v>884</v>
      </c>
      <c r="L26" s="2"/>
      <c r="M26" s="2"/>
      <c r="N26" s="2"/>
      <c r="O26" s="2"/>
      <c r="P26" s="2"/>
    </row>
    <row r="27" spans="1:16" x14ac:dyDescent="0.2">
      <c r="A27" s="51" t="s">
        <v>3</v>
      </c>
      <c r="B27" s="3" t="s">
        <v>22</v>
      </c>
      <c r="C27" s="4">
        <v>625</v>
      </c>
      <c r="D27" s="4">
        <v>606</v>
      </c>
      <c r="E27" s="3">
        <v>546</v>
      </c>
      <c r="F27" s="4">
        <v>602</v>
      </c>
      <c r="G27" s="3">
        <v>566</v>
      </c>
      <c r="H27" s="4">
        <v>557</v>
      </c>
      <c r="L27" s="2"/>
      <c r="M27" s="2"/>
      <c r="N27" s="2"/>
      <c r="O27" s="2"/>
      <c r="P27" s="2"/>
    </row>
    <row r="28" spans="1:16" ht="13.5" thickBot="1" x14ac:dyDescent="0.25">
      <c r="A28" s="51" t="s">
        <v>3</v>
      </c>
      <c r="B28" s="9" t="s">
        <v>13</v>
      </c>
      <c r="C28" s="9">
        <v>825</v>
      </c>
      <c r="D28" s="10">
        <v>817</v>
      </c>
      <c r="E28" s="10">
        <v>552</v>
      </c>
      <c r="F28" s="10">
        <v>593</v>
      </c>
      <c r="G28" s="10">
        <v>612</v>
      </c>
      <c r="H28" s="10">
        <v>596</v>
      </c>
      <c r="L28" s="2"/>
      <c r="M28" s="2"/>
      <c r="N28" s="2"/>
      <c r="O28" s="2"/>
      <c r="P28" s="2"/>
    </row>
    <row r="29" spans="1:16" ht="13.5" thickTop="1" x14ac:dyDescent="0.2">
      <c r="A29" s="51"/>
      <c r="B29" s="13" t="s">
        <v>4</v>
      </c>
      <c r="C29" s="14">
        <v>4131</v>
      </c>
      <c r="D29" s="14">
        <v>5244</v>
      </c>
      <c r="E29" s="14">
        <v>3714</v>
      </c>
      <c r="F29" s="14">
        <v>4371</v>
      </c>
      <c r="G29" s="14">
        <v>3630</v>
      </c>
      <c r="H29" s="14">
        <v>3919</v>
      </c>
      <c r="L29" s="2"/>
      <c r="M29" s="2"/>
      <c r="N29" s="2"/>
      <c r="O29" s="2"/>
      <c r="P29" s="2"/>
    </row>
    <row r="30" spans="1:16" ht="7.15" customHeight="1" x14ac:dyDescent="0.2">
      <c r="A30" s="21"/>
      <c r="B30" s="12"/>
      <c r="C30" s="2"/>
      <c r="D30" s="2"/>
      <c r="E30" s="2"/>
      <c r="F30" s="2"/>
      <c r="G30" s="2"/>
      <c r="H30" s="2"/>
      <c r="L30" s="2"/>
      <c r="M30" s="2"/>
      <c r="N30" s="2"/>
      <c r="O30" s="2"/>
    </row>
    <row r="31" spans="1:16" x14ac:dyDescent="0.2">
      <c r="A31" s="21"/>
      <c r="B31" s="15" t="s">
        <v>8</v>
      </c>
      <c r="C31" s="52">
        <f>D29/C29</f>
        <v>1.2694262890341321</v>
      </c>
      <c r="D31" s="53"/>
      <c r="E31" s="52">
        <f>F29/E29</f>
        <v>1.1768982229402263</v>
      </c>
      <c r="F31" s="53"/>
      <c r="G31" s="52">
        <f>H29/G29</f>
        <v>1.0796143250688706</v>
      </c>
      <c r="H31" s="53"/>
      <c r="L31" s="2"/>
      <c r="M31" s="2"/>
      <c r="N31" s="2"/>
      <c r="O31" s="2"/>
    </row>
    <row r="32" spans="1:16" x14ac:dyDescent="0.2">
      <c r="C32" s="2"/>
      <c r="D32" s="2"/>
      <c r="E32" s="2"/>
      <c r="F32" s="2"/>
      <c r="G32" s="2"/>
      <c r="H32" s="2"/>
      <c r="L32" s="2"/>
      <c r="M32" s="2"/>
      <c r="N32" s="2"/>
      <c r="O32" s="2"/>
    </row>
    <row r="33" spans="1:16" x14ac:dyDescent="0.2">
      <c r="A33" s="51" t="s">
        <v>18</v>
      </c>
      <c r="B33" s="3" t="s">
        <v>19</v>
      </c>
      <c r="C33" s="4">
        <v>2473</v>
      </c>
      <c r="D33" s="4">
        <v>2736</v>
      </c>
      <c r="E33" s="32">
        <v>2191</v>
      </c>
      <c r="F33" s="32">
        <v>3090</v>
      </c>
      <c r="G33" s="32">
        <v>2004</v>
      </c>
      <c r="H33" s="32">
        <v>2866</v>
      </c>
      <c r="L33" s="2"/>
      <c r="M33" s="2"/>
      <c r="N33" s="2"/>
      <c r="O33" s="2"/>
      <c r="P33" s="2"/>
    </row>
    <row r="34" spans="1:16" x14ac:dyDescent="0.2">
      <c r="A34" s="51"/>
      <c r="B34" s="3" t="s">
        <v>20</v>
      </c>
      <c r="C34" s="4">
        <v>1019</v>
      </c>
      <c r="D34" s="4">
        <v>1000</v>
      </c>
      <c r="E34" s="32">
        <v>1181</v>
      </c>
      <c r="F34" s="32">
        <v>1122</v>
      </c>
      <c r="G34" s="32">
        <v>1241</v>
      </c>
      <c r="H34" s="32">
        <v>1027</v>
      </c>
      <c r="L34" s="2"/>
      <c r="M34" s="2"/>
      <c r="N34" s="2"/>
      <c r="O34" s="2"/>
      <c r="P34" s="2"/>
    </row>
    <row r="35" spans="1:16" x14ac:dyDescent="0.2">
      <c r="A35" s="51"/>
      <c r="B35" s="3" t="s">
        <v>21</v>
      </c>
      <c r="C35" s="4">
        <v>1612</v>
      </c>
      <c r="D35" s="4">
        <v>2140</v>
      </c>
      <c r="E35" s="32">
        <v>1414</v>
      </c>
      <c r="F35" s="32">
        <v>1918</v>
      </c>
      <c r="G35" s="32">
        <v>1681</v>
      </c>
      <c r="H35" s="32">
        <v>1400</v>
      </c>
      <c r="L35" s="2"/>
      <c r="M35" s="2"/>
      <c r="N35" s="2"/>
      <c r="O35" s="2"/>
      <c r="P35" s="2"/>
    </row>
    <row r="36" spans="1:16" x14ac:dyDescent="0.2">
      <c r="A36" s="51"/>
      <c r="B36" s="3" t="s">
        <v>22</v>
      </c>
      <c r="C36" s="4">
        <v>1063</v>
      </c>
      <c r="D36" s="4">
        <v>1081</v>
      </c>
      <c r="E36" s="32">
        <v>761</v>
      </c>
      <c r="F36" s="32">
        <v>844</v>
      </c>
      <c r="G36" s="32">
        <v>937</v>
      </c>
      <c r="H36" s="32">
        <v>772</v>
      </c>
      <c r="L36" s="2"/>
      <c r="M36" s="2"/>
      <c r="N36" s="2"/>
      <c r="O36" s="2"/>
      <c r="P36" s="2"/>
    </row>
    <row r="37" spans="1:16" ht="13.5" thickBot="1" x14ac:dyDescent="0.25">
      <c r="A37" s="51"/>
      <c r="B37" s="9" t="s">
        <v>13</v>
      </c>
      <c r="C37" s="9">
        <v>1568</v>
      </c>
      <c r="D37" s="10">
        <v>1464</v>
      </c>
      <c r="E37" s="33">
        <v>1156</v>
      </c>
      <c r="F37" s="33">
        <v>1318</v>
      </c>
      <c r="G37" s="33">
        <v>1286</v>
      </c>
      <c r="H37" s="33">
        <v>1298</v>
      </c>
      <c r="L37" s="2"/>
      <c r="M37" s="2"/>
      <c r="N37" s="2"/>
      <c r="O37" s="2"/>
      <c r="P37" s="2"/>
    </row>
    <row r="38" spans="1:16" ht="13.5" thickTop="1" x14ac:dyDescent="0.2">
      <c r="A38" s="51"/>
      <c r="B38" s="13" t="s">
        <v>4</v>
      </c>
      <c r="C38" s="14">
        <v>7735</v>
      </c>
      <c r="D38" s="14">
        <v>8421</v>
      </c>
      <c r="E38" s="34">
        <v>6703</v>
      </c>
      <c r="F38" s="34">
        <v>8292</v>
      </c>
      <c r="G38" s="34">
        <v>7149</v>
      </c>
      <c r="H38" s="34">
        <v>7363</v>
      </c>
      <c r="L38" s="2"/>
      <c r="M38" s="2"/>
      <c r="N38" s="2"/>
      <c r="O38" s="2"/>
      <c r="P38" s="2"/>
    </row>
    <row r="39" spans="1:16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6" x14ac:dyDescent="0.2">
      <c r="A40" s="21"/>
      <c r="B40" s="15" t="s">
        <v>8</v>
      </c>
      <c r="C40" s="52">
        <f>D38/C38</f>
        <v>1.0886877828054298</v>
      </c>
      <c r="D40" s="53"/>
      <c r="E40" s="52">
        <f>F38/E38</f>
        <v>1.2370580337162465</v>
      </c>
      <c r="F40" s="53"/>
      <c r="G40" s="52">
        <f>H38/G38</f>
        <v>1.0299342565393761</v>
      </c>
      <c r="H40" s="53"/>
    </row>
    <row r="42" spans="1:16" x14ac:dyDescent="0.2">
      <c r="A42" s="30"/>
    </row>
    <row r="43" spans="1:16" x14ac:dyDescent="0.2">
      <c r="A43" s="49" t="s">
        <v>35</v>
      </c>
    </row>
    <row r="44" spans="1:16" x14ac:dyDescent="0.2">
      <c r="A44" s="37" t="s">
        <v>29</v>
      </c>
    </row>
  </sheetData>
  <mergeCells count="16">
    <mergeCell ref="G40:H40"/>
    <mergeCell ref="C13:D13"/>
    <mergeCell ref="E13:F13"/>
    <mergeCell ref="C22:D22"/>
    <mergeCell ref="E22:F22"/>
    <mergeCell ref="C31:D31"/>
    <mergeCell ref="E31:F31"/>
    <mergeCell ref="C40:D40"/>
    <mergeCell ref="E40:F40"/>
    <mergeCell ref="A7:A11"/>
    <mergeCell ref="A15:A20"/>
    <mergeCell ref="A24:A29"/>
    <mergeCell ref="A33:A38"/>
    <mergeCell ref="G13:H13"/>
    <mergeCell ref="G22:H22"/>
    <mergeCell ref="G31:H31"/>
  </mergeCells>
  <conditionalFormatting sqref="C13:H13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22:H22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31:H31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0:H40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0.8554687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7" t="s">
        <v>14</v>
      </c>
    </row>
    <row r="2" spans="1:8" ht="15" x14ac:dyDescent="0.25">
      <c r="A2" s="8" t="s">
        <v>6</v>
      </c>
    </row>
    <row r="3" spans="1:8" x14ac:dyDescent="0.2">
      <c r="A3" s="11" t="s">
        <v>23</v>
      </c>
    </row>
    <row r="4" spans="1:8" ht="15" x14ac:dyDescent="0.25">
      <c r="A4" s="45" t="s">
        <v>30</v>
      </c>
      <c r="B4"/>
      <c r="C4"/>
      <c r="D4"/>
    </row>
    <row r="6" spans="1:8" ht="44.25" customHeight="1" x14ac:dyDescent="0.2">
      <c r="A6" s="5" t="s">
        <v>1</v>
      </c>
      <c r="B6" s="5" t="s">
        <v>10</v>
      </c>
      <c r="C6" s="24" t="s">
        <v>36</v>
      </c>
      <c r="D6" s="24" t="s">
        <v>31</v>
      </c>
      <c r="E6" s="22"/>
      <c r="F6" s="6" t="s">
        <v>7</v>
      </c>
    </row>
    <row r="7" spans="1:8" s="18" customFormat="1" ht="27" customHeight="1" x14ac:dyDescent="0.25">
      <c r="A7" s="26" t="s">
        <v>15</v>
      </c>
      <c r="B7" s="25" t="s">
        <v>4</v>
      </c>
      <c r="C7" s="28">
        <v>6372</v>
      </c>
      <c r="D7" s="28">
        <v>5146</v>
      </c>
      <c r="E7" s="23"/>
      <c r="F7" s="17">
        <f>(D7-C7)/C7</f>
        <v>-0.19240426867545513</v>
      </c>
    </row>
    <row r="8" spans="1:8" s="18" customFormat="1" ht="27" customHeight="1" x14ac:dyDescent="0.25">
      <c r="A8" s="26" t="s">
        <v>16</v>
      </c>
      <c r="B8" s="19" t="s">
        <v>4</v>
      </c>
      <c r="C8" s="27">
        <v>5788</v>
      </c>
      <c r="D8" s="29">
        <v>4448</v>
      </c>
      <c r="E8" s="23"/>
      <c r="F8" s="20">
        <f>(D8-C8)/C8</f>
        <v>-0.23151347615756737</v>
      </c>
    </row>
    <row r="9" spans="1:8" ht="27" customHeight="1" x14ac:dyDescent="0.2">
      <c r="A9" s="26" t="s">
        <v>17</v>
      </c>
      <c r="B9" s="19" t="s">
        <v>4</v>
      </c>
      <c r="C9" s="27">
        <v>4710</v>
      </c>
      <c r="D9" s="29">
        <v>2561</v>
      </c>
      <c r="E9" s="23"/>
      <c r="F9" s="20">
        <f>(D9-C9)/C9</f>
        <v>-0.45626326963906583</v>
      </c>
      <c r="H9" s="2"/>
    </row>
    <row r="10" spans="1:8" s="18" customFormat="1" ht="27" customHeight="1" x14ac:dyDescent="0.25">
      <c r="A10" s="26" t="s">
        <v>18</v>
      </c>
      <c r="B10" s="19" t="s">
        <v>4</v>
      </c>
      <c r="C10" s="27">
        <v>12346</v>
      </c>
      <c r="D10" s="29">
        <v>9847</v>
      </c>
      <c r="E10" s="23"/>
      <c r="F10" s="20">
        <f>(D10-C10)/C10</f>
        <v>-0.20241373724283168</v>
      </c>
    </row>
    <row r="11" spans="1:8" x14ac:dyDescent="0.2">
      <c r="C11" s="2"/>
      <c r="D11" s="2"/>
      <c r="E11" s="2"/>
    </row>
    <row r="12" spans="1:8" x14ac:dyDescent="0.2">
      <c r="A12" s="49" t="s">
        <v>35</v>
      </c>
    </row>
    <row r="13" spans="1:8" x14ac:dyDescent="0.2">
      <c r="A13" s="37" t="s">
        <v>29</v>
      </c>
    </row>
  </sheetData>
  <conditionalFormatting sqref="F7:F10">
    <cfRule type="cellIs" dxfId="1" priority="17" operator="lessThan">
      <formula>0</formula>
    </cfRule>
    <cfRule type="cellIs" dxfId="0" priority="1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zoomScaleNormal="100" workbookViewId="0">
      <selection activeCell="A38" sqref="A38"/>
    </sheetView>
  </sheetViews>
  <sheetFormatPr defaultColWidth="9.140625" defaultRowHeight="12.75" x14ac:dyDescent="0.2"/>
  <cols>
    <col min="1" max="1" width="15.28515625" style="11" customWidth="1"/>
    <col min="2" max="2" width="29.2851562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45" t="s">
        <v>30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5" t="s">
        <v>1</v>
      </c>
      <c r="B6" s="5" t="s">
        <v>10</v>
      </c>
      <c r="C6" s="6" t="s">
        <v>28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54" t="s">
        <v>15</v>
      </c>
      <c r="B7" s="3" t="s">
        <v>19</v>
      </c>
      <c r="C7" s="47">
        <v>0</v>
      </c>
      <c r="D7" s="47">
        <v>0</v>
      </c>
      <c r="E7" s="38">
        <v>4</v>
      </c>
      <c r="F7" s="38">
        <v>5</v>
      </c>
      <c r="G7" s="38">
        <v>17</v>
      </c>
      <c r="H7" s="38">
        <v>117</v>
      </c>
      <c r="I7" s="38">
        <v>421</v>
      </c>
      <c r="J7" s="38">
        <v>487</v>
      </c>
      <c r="K7" s="38">
        <v>524</v>
      </c>
      <c r="L7" s="38">
        <v>554</v>
      </c>
      <c r="M7" s="38">
        <v>561</v>
      </c>
      <c r="N7" s="38">
        <v>662</v>
      </c>
      <c r="O7" s="39">
        <v>3352</v>
      </c>
    </row>
    <row r="8" spans="1:15" ht="13.9" customHeight="1" x14ac:dyDescent="0.2">
      <c r="A8" s="55"/>
      <c r="B8" s="3" t="s">
        <v>20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0">
        <v>3</v>
      </c>
      <c r="K8" s="40">
        <v>14</v>
      </c>
      <c r="L8" s="40">
        <v>130</v>
      </c>
      <c r="M8" s="40">
        <v>214</v>
      </c>
      <c r="N8" s="40">
        <v>254</v>
      </c>
      <c r="O8" s="39">
        <v>615</v>
      </c>
    </row>
    <row r="9" spans="1:15" x14ac:dyDescent="0.2">
      <c r="A9" s="55"/>
      <c r="B9" s="3" t="s">
        <v>21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38">
        <v>1</v>
      </c>
      <c r="K9" s="38">
        <v>11</v>
      </c>
      <c r="L9" s="38">
        <v>240</v>
      </c>
      <c r="M9" s="38">
        <v>381</v>
      </c>
      <c r="N9" s="38">
        <v>363</v>
      </c>
      <c r="O9" s="39">
        <v>996</v>
      </c>
    </row>
    <row r="10" spans="1:15" ht="13.5" thickBot="1" x14ac:dyDescent="0.25">
      <c r="A10" s="55"/>
      <c r="B10" s="9" t="s">
        <v>22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1">
        <v>1</v>
      </c>
      <c r="M10" s="41">
        <v>8</v>
      </c>
      <c r="N10" s="41">
        <v>174</v>
      </c>
      <c r="O10" s="42">
        <v>183</v>
      </c>
    </row>
    <row r="11" spans="1:15" ht="13.5" thickTop="1" x14ac:dyDescent="0.2">
      <c r="A11" s="55"/>
      <c r="B11" s="13" t="s">
        <v>11</v>
      </c>
      <c r="C11" s="50">
        <v>0</v>
      </c>
      <c r="D11" s="50">
        <v>0</v>
      </c>
      <c r="E11" s="43">
        <v>4</v>
      </c>
      <c r="F11" s="43">
        <v>5</v>
      </c>
      <c r="G11" s="43">
        <v>17</v>
      </c>
      <c r="H11" s="43">
        <v>117</v>
      </c>
      <c r="I11" s="43">
        <v>421</v>
      </c>
      <c r="J11" s="43">
        <v>491</v>
      </c>
      <c r="K11" s="43">
        <v>549</v>
      </c>
      <c r="L11" s="43">
        <v>925</v>
      </c>
      <c r="M11" s="43">
        <v>1164</v>
      </c>
      <c r="N11" s="43">
        <v>1453</v>
      </c>
      <c r="O11" s="43">
        <v>5146</v>
      </c>
    </row>
    <row r="12" spans="1:15" x14ac:dyDescent="0.2">
      <c r="A12" s="56"/>
      <c r="B12" s="15" t="s">
        <v>12</v>
      </c>
      <c r="C12" s="16">
        <f t="shared" ref="C12:O12" si="0">C11/$O11</f>
        <v>0</v>
      </c>
      <c r="D12" s="16">
        <f t="shared" si="0"/>
        <v>0</v>
      </c>
      <c r="E12" s="16">
        <f t="shared" si="0"/>
        <v>7.7730275942479595E-4</v>
      </c>
      <c r="F12" s="16">
        <f>F11/$O11</f>
        <v>9.7162844928099499E-4</v>
      </c>
      <c r="G12" s="16">
        <f t="shared" si="0"/>
        <v>3.3035367275553828E-3</v>
      </c>
      <c r="H12" s="16">
        <f t="shared" si="0"/>
        <v>2.2736105713175282E-2</v>
      </c>
      <c r="I12" s="16">
        <f t="shared" si="0"/>
        <v>8.1811115429459777E-2</v>
      </c>
      <c r="J12" s="16">
        <f t="shared" si="0"/>
        <v>9.54139137193937E-2</v>
      </c>
      <c r="K12" s="16">
        <f t="shared" si="0"/>
        <v>0.10668480373105324</v>
      </c>
      <c r="L12" s="16">
        <f t="shared" si="0"/>
        <v>0.17975126311698406</v>
      </c>
      <c r="M12" s="16">
        <f t="shared" si="0"/>
        <v>0.22619510299261564</v>
      </c>
      <c r="N12" s="16">
        <f t="shared" si="0"/>
        <v>0.28235522736105712</v>
      </c>
      <c r="O12" s="16">
        <f t="shared" si="0"/>
        <v>1</v>
      </c>
    </row>
    <row r="13" spans="1:15" x14ac:dyDescent="0.2">
      <c r="A13" s="35"/>
      <c r="B13" s="3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54" t="s">
        <v>16</v>
      </c>
      <c r="B14" s="3" t="s">
        <v>19</v>
      </c>
      <c r="C14" s="40">
        <v>4</v>
      </c>
      <c r="D14" s="40">
        <v>1</v>
      </c>
      <c r="E14" s="40">
        <v>1</v>
      </c>
      <c r="F14" s="46">
        <v>0</v>
      </c>
      <c r="G14" s="40">
        <v>10</v>
      </c>
      <c r="H14" s="40">
        <v>9</v>
      </c>
      <c r="I14" s="40">
        <v>44</v>
      </c>
      <c r="J14" s="40">
        <v>47</v>
      </c>
      <c r="K14" s="40">
        <v>138</v>
      </c>
      <c r="L14" s="40">
        <v>267</v>
      </c>
      <c r="M14" s="40">
        <v>353</v>
      </c>
      <c r="N14" s="40">
        <v>645</v>
      </c>
      <c r="O14" s="39">
        <v>1519</v>
      </c>
    </row>
    <row r="15" spans="1:15" x14ac:dyDescent="0.2">
      <c r="A15" s="55"/>
      <c r="B15" s="3" t="s">
        <v>20</v>
      </c>
      <c r="C15" s="47">
        <v>0</v>
      </c>
      <c r="D15" s="47">
        <v>0</v>
      </c>
      <c r="E15" s="47">
        <v>0</v>
      </c>
      <c r="F15" s="47">
        <v>0</v>
      </c>
      <c r="G15" s="47">
        <v>1</v>
      </c>
      <c r="H15" s="38">
        <v>9</v>
      </c>
      <c r="I15" s="38">
        <v>22</v>
      </c>
      <c r="J15" s="38">
        <v>23</v>
      </c>
      <c r="K15" s="38">
        <v>41</v>
      </c>
      <c r="L15" s="38">
        <v>74</v>
      </c>
      <c r="M15" s="38">
        <v>262</v>
      </c>
      <c r="N15" s="38">
        <v>415</v>
      </c>
      <c r="O15" s="39">
        <v>847</v>
      </c>
    </row>
    <row r="16" spans="1:15" x14ac:dyDescent="0.2">
      <c r="A16" s="55"/>
      <c r="B16" s="3" t="s">
        <v>21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1</v>
      </c>
      <c r="I16" s="40">
        <v>6</v>
      </c>
      <c r="J16" s="40">
        <v>48</v>
      </c>
      <c r="K16" s="40">
        <v>195</v>
      </c>
      <c r="L16" s="40">
        <v>397</v>
      </c>
      <c r="M16" s="40">
        <v>527</v>
      </c>
      <c r="N16" s="40">
        <v>733</v>
      </c>
      <c r="O16" s="39">
        <v>1907</v>
      </c>
    </row>
    <row r="17" spans="1:15" x14ac:dyDescent="0.2">
      <c r="A17" s="55"/>
      <c r="B17" s="3" t="s">
        <v>22</v>
      </c>
      <c r="C17" s="47">
        <v>0</v>
      </c>
      <c r="D17" s="47">
        <v>1</v>
      </c>
      <c r="E17" s="47">
        <v>0</v>
      </c>
      <c r="F17" s="47">
        <v>0</v>
      </c>
      <c r="G17" s="47">
        <v>0</v>
      </c>
      <c r="H17" s="38">
        <v>1</v>
      </c>
      <c r="I17" s="38">
        <v>2</v>
      </c>
      <c r="J17" s="38">
        <v>1</v>
      </c>
      <c r="K17" s="38">
        <v>3</v>
      </c>
      <c r="L17" s="38">
        <v>4</v>
      </c>
      <c r="M17" s="38">
        <v>3</v>
      </c>
      <c r="N17" s="38">
        <v>51</v>
      </c>
      <c r="O17" s="39">
        <v>66</v>
      </c>
    </row>
    <row r="18" spans="1:15" ht="13.5" thickBot="1" x14ac:dyDescent="0.25">
      <c r="A18" s="55"/>
      <c r="B18" s="9" t="s">
        <v>13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2</v>
      </c>
      <c r="K18" s="41">
        <v>3</v>
      </c>
      <c r="L18" s="48">
        <v>0</v>
      </c>
      <c r="M18" s="41">
        <v>8</v>
      </c>
      <c r="N18" s="41">
        <v>96</v>
      </c>
      <c r="O18" s="42">
        <v>109</v>
      </c>
    </row>
    <row r="19" spans="1:15" ht="13.5" thickTop="1" x14ac:dyDescent="0.2">
      <c r="A19" s="55"/>
      <c r="B19" s="13" t="s">
        <v>11</v>
      </c>
      <c r="C19" s="43">
        <v>4</v>
      </c>
      <c r="D19" s="43">
        <v>2</v>
      </c>
      <c r="E19" s="43">
        <v>1</v>
      </c>
      <c r="F19" s="50">
        <v>0</v>
      </c>
      <c r="G19" s="43">
        <v>11</v>
      </c>
      <c r="H19" s="43">
        <v>20</v>
      </c>
      <c r="I19" s="43">
        <v>74</v>
      </c>
      <c r="J19" s="43">
        <v>121</v>
      </c>
      <c r="K19" s="43">
        <v>380</v>
      </c>
      <c r="L19" s="43">
        <v>742</v>
      </c>
      <c r="M19" s="43">
        <v>1153</v>
      </c>
      <c r="N19" s="43">
        <v>1940</v>
      </c>
      <c r="O19" s="43">
        <v>4448</v>
      </c>
    </row>
    <row r="20" spans="1:15" x14ac:dyDescent="0.2">
      <c r="A20" s="56"/>
      <c r="B20" s="15" t="s">
        <v>12</v>
      </c>
      <c r="C20" s="16">
        <f t="shared" ref="C20:O20" si="1">C19/$O19</f>
        <v>8.9928057553956839E-4</v>
      </c>
      <c r="D20" s="16">
        <f t="shared" si="1"/>
        <v>4.496402877697842E-4</v>
      </c>
      <c r="E20" s="16">
        <f t="shared" si="1"/>
        <v>2.248201438848921E-4</v>
      </c>
      <c r="F20" s="16">
        <f>F19/$O19</f>
        <v>0</v>
      </c>
      <c r="G20" s="16">
        <f t="shared" si="1"/>
        <v>2.4730215827338128E-3</v>
      </c>
      <c r="H20" s="16">
        <f t="shared" si="1"/>
        <v>4.4964028776978415E-3</v>
      </c>
      <c r="I20" s="16">
        <f t="shared" si="1"/>
        <v>1.6636690647482015E-2</v>
      </c>
      <c r="J20" s="16">
        <f t="shared" si="1"/>
        <v>2.7203237410071943E-2</v>
      </c>
      <c r="K20" s="16">
        <f t="shared" si="1"/>
        <v>8.5431654676258989E-2</v>
      </c>
      <c r="L20" s="16">
        <f t="shared" si="1"/>
        <v>0.16681654676258992</v>
      </c>
      <c r="M20" s="16">
        <f t="shared" si="1"/>
        <v>0.2592176258992806</v>
      </c>
      <c r="N20" s="16">
        <f t="shared" si="1"/>
        <v>0.43615107913669066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4" t="s">
        <v>17</v>
      </c>
      <c r="B22" s="3" t="s">
        <v>19</v>
      </c>
      <c r="C22" s="40">
        <v>6</v>
      </c>
      <c r="D22" s="46">
        <v>0</v>
      </c>
      <c r="E22" s="46">
        <v>2</v>
      </c>
      <c r="F22" s="40">
        <v>3</v>
      </c>
      <c r="G22" s="40">
        <v>4</v>
      </c>
      <c r="H22" s="40">
        <v>7</v>
      </c>
      <c r="I22" s="40">
        <v>18</v>
      </c>
      <c r="J22" s="40">
        <v>39</v>
      </c>
      <c r="K22" s="40">
        <v>87</v>
      </c>
      <c r="L22" s="40">
        <v>164</v>
      </c>
      <c r="M22" s="40">
        <v>328</v>
      </c>
      <c r="N22" s="40">
        <v>671</v>
      </c>
      <c r="O22" s="39">
        <v>1329</v>
      </c>
    </row>
    <row r="23" spans="1:15" x14ac:dyDescent="0.2">
      <c r="A23" s="55"/>
      <c r="B23" s="3" t="s">
        <v>20</v>
      </c>
      <c r="C23" s="47">
        <v>0</v>
      </c>
      <c r="D23" s="47">
        <v>0</v>
      </c>
      <c r="E23" s="47">
        <v>0</v>
      </c>
      <c r="F23" s="47">
        <v>0</v>
      </c>
      <c r="G23" s="47">
        <v>2</v>
      </c>
      <c r="H23" s="47">
        <v>0</v>
      </c>
      <c r="I23" s="38">
        <v>8</v>
      </c>
      <c r="J23" s="38">
        <v>6</v>
      </c>
      <c r="K23" s="38">
        <v>24</v>
      </c>
      <c r="L23" s="38">
        <v>35</v>
      </c>
      <c r="M23" s="38">
        <v>72</v>
      </c>
      <c r="N23" s="38">
        <v>433</v>
      </c>
      <c r="O23" s="39">
        <v>580</v>
      </c>
    </row>
    <row r="24" spans="1:15" x14ac:dyDescent="0.2">
      <c r="A24" s="55"/>
      <c r="B24" s="3" t="s">
        <v>21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0">
        <v>1</v>
      </c>
      <c r="I24" s="46">
        <v>0</v>
      </c>
      <c r="J24" s="46">
        <v>1</v>
      </c>
      <c r="K24" s="40">
        <v>1</v>
      </c>
      <c r="L24" s="40">
        <v>17</v>
      </c>
      <c r="M24" s="40">
        <v>65</v>
      </c>
      <c r="N24" s="40">
        <v>441</v>
      </c>
      <c r="O24" s="39">
        <v>526</v>
      </c>
    </row>
    <row r="25" spans="1:15" x14ac:dyDescent="0.2">
      <c r="A25" s="55"/>
      <c r="B25" s="3" t="s">
        <v>22</v>
      </c>
      <c r="C25" s="38">
        <v>2</v>
      </c>
      <c r="D25" s="47">
        <v>0</v>
      </c>
      <c r="E25" s="47">
        <v>0</v>
      </c>
      <c r="F25" s="47">
        <v>0</v>
      </c>
      <c r="G25" s="47">
        <v>0</v>
      </c>
      <c r="H25" s="47">
        <v>2</v>
      </c>
      <c r="I25" s="38">
        <v>1</v>
      </c>
      <c r="J25" s="47">
        <v>0</v>
      </c>
      <c r="K25" s="47">
        <v>1</v>
      </c>
      <c r="L25" s="38">
        <v>4</v>
      </c>
      <c r="M25" s="38">
        <v>4</v>
      </c>
      <c r="N25" s="38">
        <v>40</v>
      </c>
      <c r="O25" s="39">
        <v>54</v>
      </c>
    </row>
    <row r="26" spans="1:15" ht="13.5" thickBot="1" x14ac:dyDescent="0.25">
      <c r="A26" s="55"/>
      <c r="B26" s="9" t="s">
        <v>13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1</v>
      </c>
      <c r="J26" s="48">
        <v>0</v>
      </c>
      <c r="K26" s="48">
        <v>0</v>
      </c>
      <c r="L26" s="41">
        <v>4</v>
      </c>
      <c r="M26" s="41">
        <v>8</v>
      </c>
      <c r="N26" s="41">
        <v>59</v>
      </c>
      <c r="O26" s="42">
        <v>72</v>
      </c>
    </row>
    <row r="27" spans="1:15" ht="13.5" thickTop="1" x14ac:dyDescent="0.2">
      <c r="A27" s="55"/>
      <c r="B27" s="13" t="s">
        <v>11</v>
      </c>
      <c r="C27" s="43">
        <v>8</v>
      </c>
      <c r="D27" s="50">
        <v>0</v>
      </c>
      <c r="E27" s="50">
        <v>2</v>
      </c>
      <c r="F27" s="43">
        <v>3</v>
      </c>
      <c r="G27" s="43">
        <v>6</v>
      </c>
      <c r="H27" s="43">
        <v>10</v>
      </c>
      <c r="I27" s="43">
        <v>28</v>
      </c>
      <c r="J27" s="43">
        <v>46</v>
      </c>
      <c r="K27" s="43">
        <v>113</v>
      </c>
      <c r="L27" s="43">
        <v>224</v>
      </c>
      <c r="M27" s="43">
        <v>477</v>
      </c>
      <c r="N27" s="43">
        <v>1644</v>
      </c>
      <c r="O27" s="43">
        <v>2561</v>
      </c>
    </row>
    <row r="28" spans="1:15" x14ac:dyDescent="0.2">
      <c r="A28" s="56"/>
      <c r="B28" s="15" t="s">
        <v>12</v>
      </c>
      <c r="C28" s="16">
        <f t="shared" ref="C28:O28" si="2">C27/$O27</f>
        <v>3.1237797735259665E-3</v>
      </c>
      <c r="D28" s="16">
        <f t="shared" si="2"/>
        <v>0</v>
      </c>
      <c r="E28" s="16">
        <f t="shared" si="2"/>
        <v>7.8094494338149163E-4</v>
      </c>
      <c r="F28" s="16">
        <f>F27/$O27</f>
        <v>1.1714174150722373E-3</v>
      </c>
      <c r="G28" s="16">
        <f t="shared" si="2"/>
        <v>2.3428348301444747E-3</v>
      </c>
      <c r="H28" s="16">
        <f t="shared" si="2"/>
        <v>3.9047247169074579E-3</v>
      </c>
      <c r="I28" s="16">
        <f t="shared" si="2"/>
        <v>1.0933229207340883E-2</v>
      </c>
      <c r="J28" s="16">
        <f t="shared" si="2"/>
        <v>1.7961733697774308E-2</v>
      </c>
      <c r="K28" s="16">
        <f t="shared" si="2"/>
        <v>4.4123389301054278E-2</v>
      </c>
      <c r="L28" s="16">
        <f t="shared" si="2"/>
        <v>8.7465833658727066E-2</v>
      </c>
      <c r="M28" s="16">
        <f t="shared" si="2"/>
        <v>0.18625536899648576</v>
      </c>
      <c r="N28" s="16">
        <f t="shared" si="2"/>
        <v>0.64193674345958607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4" t="s">
        <v>18</v>
      </c>
      <c r="B30" s="3" t="s">
        <v>19</v>
      </c>
      <c r="C30" s="40">
        <v>24</v>
      </c>
      <c r="D30" s="40">
        <v>16</v>
      </c>
      <c r="E30" s="40">
        <v>28</v>
      </c>
      <c r="F30" s="40">
        <v>63</v>
      </c>
      <c r="G30" s="40">
        <v>118</v>
      </c>
      <c r="H30" s="40">
        <v>192</v>
      </c>
      <c r="I30" s="40">
        <v>288</v>
      </c>
      <c r="J30" s="40">
        <v>373</v>
      </c>
      <c r="K30" s="40">
        <v>593</v>
      </c>
      <c r="L30" s="40">
        <v>822</v>
      </c>
      <c r="M30" s="40">
        <v>1079</v>
      </c>
      <c r="N30" s="40">
        <v>1786</v>
      </c>
      <c r="O30" s="39">
        <v>5382</v>
      </c>
    </row>
    <row r="31" spans="1:15" x14ac:dyDescent="0.2">
      <c r="A31" s="55"/>
      <c r="B31" s="3" t="s">
        <v>20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38">
        <v>5</v>
      </c>
      <c r="K31" s="38">
        <v>22</v>
      </c>
      <c r="L31" s="38">
        <v>67</v>
      </c>
      <c r="M31" s="38">
        <v>409</v>
      </c>
      <c r="N31" s="38">
        <v>813</v>
      </c>
      <c r="O31" s="39">
        <v>1316</v>
      </c>
    </row>
    <row r="32" spans="1:15" x14ac:dyDescent="0.2">
      <c r="A32" s="55"/>
      <c r="B32" s="3" t="s">
        <v>21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1</v>
      </c>
      <c r="J32" s="40">
        <v>6</v>
      </c>
      <c r="K32" s="40">
        <v>8</v>
      </c>
      <c r="L32" s="40">
        <v>183</v>
      </c>
      <c r="M32" s="40">
        <v>734</v>
      </c>
      <c r="N32" s="40">
        <v>1494</v>
      </c>
      <c r="O32" s="39">
        <v>2426</v>
      </c>
    </row>
    <row r="33" spans="1:15" x14ac:dyDescent="0.2">
      <c r="A33" s="55"/>
      <c r="B33" s="3" t="s">
        <v>22</v>
      </c>
      <c r="C33" s="38">
        <v>2</v>
      </c>
      <c r="D33" s="47">
        <v>0</v>
      </c>
      <c r="E33" s="47">
        <v>0</v>
      </c>
      <c r="F33" s="47">
        <v>1</v>
      </c>
      <c r="G33" s="47">
        <v>6</v>
      </c>
      <c r="H33" s="38">
        <v>3</v>
      </c>
      <c r="I33" s="38">
        <v>5</v>
      </c>
      <c r="J33" s="38">
        <v>4</v>
      </c>
      <c r="K33" s="38">
        <v>9</v>
      </c>
      <c r="L33" s="38">
        <v>3</v>
      </c>
      <c r="M33" s="38">
        <v>15</v>
      </c>
      <c r="N33" s="38">
        <v>266</v>
      </c>
      <c r="O33" s="39">
        <v>314</v>
      </c>
    </row>
    <row r="34" spans="1:15" ht="13.5" thickBot="1" x14ac:dyDescent="0.25">
      <c r="A34" s="55"/>
      <c r="B34" s="9" t="s">
        <v>13</v>
      </c>
      <c r="C34" s="48">
        <v>0</v>
      </c>
      <c r="D34" s="48">
        <v>0</v>
      </c>
      <c r="E34" s="48">
        <v>0</v>
      </c>
      <c r="F34" s="41">
        <v>4</v>
      </c>
      <c r="G34" s="41">
        <v>2</v>
      </c>
      <c r="H34" s="41">
        <v>3</v>
      </c>
      <c r="I34" s="41">
        <v>6</v>
      </c>
      <c r="J34" s="41">
        <v>3</v>
      </c>
      <c r="K34" s="41">
        <v>6</v>
      </c>
      <c r="L34" s="41">
        <v>13</v>
      </c>
      <c r="M34" s="41">
        <v>39</v>
      </c>
      <c r="N34" s="41">
        <v>333</v>
      </c>
      <c r="O34" s="42">
        <v>409</v>
      </c>
    </row>
    <row r="35" spans="1:15" ht="13.5" thickTop="1" x14ac:dyDescent="0.2">
      <c r="A35" s="55"/>
      <c r="B35" s="13" t="s">
        <v>11</v>
      </c>
      <c r="C35" s="43">
        <v>26</v>
      </c>
      <c r="D35" s="43">
        <v>16</v>
      </c>
      <c r="E35" s="43">
        <v>28</v>
      </c>
      <c r="F35" s="43">
        <v>68</v>
      </c>
      <c r="G35" s="43">
        <v>126</v>
      </c>
      <c r="H35" s="43">
        <v>198</v>
      </c>
      <c r="I35" s="43">
        <v>300</v>
      </c>
      <c r="J35" s="43">
        <v>391</v>
      </c>
      <c r="K35" s="43">
        <v>638</v>
      </c>
      <c r="L35" s="43">
        <v>1088</v>
      </c>
      <c r="M35" s="43">
        <v>2276</v>
      </c>
      <c r="N35" s="43">
        <v>4692</v>
      </c>
      <c r="O35" s="43">
        <v>9847</v>
      </c>
    </row>
    <row r="36" spans="1:15" x14ac:dyDescent="0.2">
      <c r="A36" s="56"/>
      <c r="B36" s="15" t="s">
        <v>12</v>
      </c>
      <c r="C36" s="16">
        <f t="shared" ref="C36:O36" si="3">C35/$O35</f>
        <v>2.6403980907890728E-3</v>
      </c>
      <c r="D36" s="16">
        <f t="shared" si="3"/>
        <v>1.6248603635625064E-3</v>
      </c>
      <c r="E36" s="16">
        <f t="shared" si="3"/>
        <v>2.843505636234386E-3</v>
      </c>
      <c r="F36" s="16">
        <f>F35/$O35</f>
        <v>6.9056565451406518E-3</v>
      </c>
      <c r="G36" s="16">
        <f t="shared" si="3"/>
        <v>1.2795775363054738E-2</v>
      </c>
      <c r="H36" s="16">
        <f t="shared" si="3"/>
        <v>2.0107646999086015E-2</v>
      </c>
      <c r="I36" s="16">
        <f t="shared" si="3"/>
        <v>3.0466131816796995E-2</v>
      </c>
      <c r="J36" s="16">
        <f t="shared" si="3"/>
        <v>3.9707525134558747E-2</v>
      </c>
      <c r="K36" s="16">
        <f t="shared" si="3"/>
        <v>6.4791306997054945E-2</v>
      </c>
      <c r="L36" s="16">
        <f t="shared" si="3"/>
        <v>0.11049050472225043</v>
      </c>
      <c r="M36" s="16">
        <f t="shared" si="3"/>
        <v>0.23113638671676653</v>
      </c>
      <c r="N36" s="16">
        <f t="shared" si="3"/>
        <v>0.47649030161470496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9" t="s">
        <v>35</v>
      </c>
    </row>
    <row r="39" spans="1:15" x14ac:dyDescent="0.2">
      <c r="A39" s="37" t="s">
        <v>29</v>
      </c>
    </row>
  </sheetData>
  <mergeCells count="4"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A80E28-5A4B-4721-B3D9-4A370A3B577F}"/>
</file>

<file path=customXml/itemProps2.xml><?xml version="1.0" encoding="utf-8"?>
<ds:datastoreItem xmlns:ds="http://schemas.openxmlformats.org/officeDocument/2006/customXml" ds:itemID="{123FA856-95FB-4332-823E-1A998436DF7E}"/>
</file>

<file path=customXml/itemProps3.xml><?xml version="1.0" encoding="utf-8"?>
<ds:datastoreItem xmlns:ds="http://schemas.openxmlformats.org/officeDocument/2006/customXml" ds:itemID="{078729F4-18A1-4D4A-A2FC-DD070126D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