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205\241231MonitoraggioSIECIC\"/>
    </mc:Choice>
  </mc:AlternateContent>
  <xr:revisionPtr revIDLastSave="0" documentId="13_ncr:1_{8BE094F5-F8C5-44FF-8191-718A48266B7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gimi" sheetId="5" r:id="rId1"/>
    <sheet name="Flussi SIECIC" sheetId="3" r:id="rId2"/>
    <sheet name="Variazione pendenti SIECIC" sheetId="2" r:id="rId3"/>
    <sheet name="Stratigrafia pendenti SIECIC" sheetId="13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SIECIC'!$A$1:$B$51</definedName>
    <definedName name="_xlnm.Print_Area" localSheetId="2">'Variazione pendenti SIECIC'!$A$1:$F$13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3" l="1"/>
  <c r="H47" i="3"/>
  <c r="G49" i="3" s="1"/>
  <c r="G32" i="3"/>
  <c r="H32" i="3"/>
  <c r="G18" i="3"/>
  <c r="H18" i="3"/>
  <c r="E32" i="3"/>
  <c r="E47" i="3"/>
  <c r="E49" i="3" s="1"/>
  <c r="F47" i="3"/>
  <c r="F18" i="3"/>
  <c r="E18" i="3"/>
  <c r="F32" i="3"/>
  <c r="E34" i="3" s="1"/>
  <c r="C47" i="3"/>
  <c r="D47" i="3"/>
  <c r="C49" i="3" s="1"/>
  <c r="C32" i="3"/>
  <c r="D32" i="3"/>
  <c r="C34" i="3" s="1"/>
  <c r="D18" i="3"/>
  <c r="C20" i="3" s="1"/>
  <c r="C18" i="3"/>
  <c r="F11" i="2"/>
  <c r="F9" i="2"/>
  <c r="F7" i="2"/>
  <c r="G20" i="3" l="1"/>
  <c r="G34" i="3"/>
  <c r="E20" i="3"/>
</calcChain>
</file>

<file path=xl/sharedStrings.xml><?xml version="1.0" encoding="utf-8"?>
<sst xmlns="http://schemas.openxmlformats.org/spreadsheetml/2006/main" count="174" uniqueCount="69">
  <si>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</si>
  <si>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</si>
  <si>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</si>
  <si>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</si>
  <si>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</si>
  <si>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</si>
  <si>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t>Variazione pendenti</t>
  </si>
  <si>
    <t>Macro materia</t>
  </si>
  <si>
    <t>TOTALE AREA SIECIC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</si>
  <si>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</si>
  <si>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Tribunale Ordinario di Agrigento</t>
  </si>
  <si>
    <t>FALLIMENTI</t>
  </si>
  <si>
    <t>Clearance rate</t>
  </si>
  <si>
    <t>Tribunale Ordinario di Marsala</t>
  </si>
  <si>
    <t>Distretto di Reggio Calabria</t>
  </si>
  <si>
    <t>Tribunale Ordinario di Locri</t>
  </si>
  <si>
    <t>Tribunale Ordinario di Palmi</t>
  </si>
  <si>
    <t>Tribunale Ordinario di Reggio Calabria</t>
  </si>
  <si>
    <t>Variazione</t>
  </si>
  <si>
    <t>Iscritti 
2022</t>
  </si>
  <si>
    <t>Definiti 2022</t>
  </si>
  <si>
    <t>FASE DICHIARATIVA - LIQUIDAZIONE GIUDIZIALE</t>
  </si>
  <si>
    <t>FASE DICHIARATIVA - PROCEDURE DI CCS</t>
  </si>
  <si>
    <t>FASE DICHIARATIVA - ALTRE PROCEDURE CONCORSUALI</t>
  </si>
  <si>
    <t>FASE ESECUTIVA - ALTRE PROCEDURE CONCORSUALI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</si>
  <si>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</si>
  <si>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</si>
  <si>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</si>
  <si>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</si>
  <si>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</si>
  <si>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</si>
  <si>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</si>
  <si>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</si>
  <si>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</si>
  <si>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</si>
  <si>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</si>
  <si>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</si>
  <si>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</si>
  <si>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</si>
  <si>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</si>
  <si>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</si>
  <si>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</si>
  <si>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</si>
  <si>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</si>
  <si>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</si>
  <si>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</si>
  <si>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</si>
  <si>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procedure di composizione della crisi da sovraindebitamento: concordato minore, liquidazione controllata, ristrutturazione debiti del consumatore</t>
  </si>
  <si>
    <t>accordi di ristrutturazione; concordato preventivo /semplificato;liquidazione coatta amministrativa;piano di ristrutturazione;fissazione termine deposito proposta o accordi,….</t>
  </si>
  <si>
    <t>FASE ESECUTIVA - LIQUIDAZIONE GIUDIZIALE</t>
  </si>
  <si>
    <t>ex-fallimento della precedente normativa</t>
  </si>
  <si>
    <t>FASE ESECUTIVA - PROCEDURE DI CCS</t>
  </si>
  <si>
    <t>procedure di composizione della crisi da sovraindebitamento: concordato minore, lquidazione controllata, ristrutturazione debiti del consumatore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</si>
  <si>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</si>
  <si>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</si>
  <si>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</si>
  <si>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</si>
  <si>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</si>
  <si>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</si>
  <si>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</si>
  <si>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Fino al 2013</t>
  </si>
  <si>
    <t>Pendenti al 31/12/2021</t>
  </si>
  <si>
    <t>Iscritti
2024</t>
  </si>
  <si>
    <t>Definiti 2024</t>
  </si>
  <si>
    <t>Anni 2022 - 31 dicembre 2024</t>
  </si>
  <si>
    <t>Pendenti al 31/12/2024</t>
  </si>
  <si>
    <t>Pendenti al 31 dicembre 2024</t>
  </si>
  <si>
    <t>Ultimo aggiornamento del sistema di rilevazione avvenuto il 15 febbraio 2025.</t>
  </si>
  <si>
    <t>Fonte:Dipartimento per l'innovazione tecnologica della giustizia - Direzione Generale di Statistica e Analisi Organizzativa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</si>
</sst>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3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6">
    <xf numFmtId="0" fontId="0" fillId="0" borderId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48" fillId="0" borderId="0" applyFont="0" applyFill="0" applyBorder="0" applyAlignment="0" applyProtection="0"/>
    <xf numFmtId="0" fontId="10" fillId="0" borderId="0"/>
    <xf numFmtId="0" fontId="49" fillId="0" borderId="0"/>
    <xf numFmtId="0" fontId="9" fillId="0" borderId="0"/>
    <xf numFmtId="0" fontId="8" fillId="0" borderId="0"/>
    <xf numFmtId="9" fontId="4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" fillId="0" borderId="0"/>
    <xf numFmtId="0" fontId="1" fillId="0" borderId="0"/>
  </cellStyleXfs>
  <cellXfs count="63">
    <xf numFmtId="0" fontId="0" fillId="0" borderId="0" xfId="0"/>
    <xf numFmtId="0" fontId="41" fillId="0" borderId="0" xfId="1" applyFont="1"/>
    <xf numFmtId="0" fontId="42" fillId="0" borderId="0" xfId="1" applyFont="1"/>
    <xf numFmtId="0" fontId="40" fillId="0" borderId="0" xfId="1" applyFont="1"/>
    <xf numFmtId="0" fontId="43" fillId="0" borderId="0" xfId="1" applyFont="1"/>
    <xf numFmtId="0" fontId="43" fillId="0" borderId="1" xfId="1" applyFont="1" applyBorder="1" applyAlignment="1">
      <alignment vertical="center"/>
    </xf>
    <xf numFmtId="0" fontId="43" fillId="0" borderId="2" xfId="1" applyFont="1" applyBorder="1" applyAlignment="1">
      <alignment horizontal="right" vertical="center" wrapText="1"/>
    </xf>
    <xf numFmtId="0" fontId="43" fillId="0" borderId="1" xfId="1" applyFont="1" applyBorder="1" applyAlignment="1">
      <alignment vertical="center" wrapText="1"/>
    </xf>
    <xf numFmtId="0" fontId="44" fillId="0" borderId="1" xfId="1" applyFont="1" applyBorder="1" applyAlignment="1">
      <alignment vertical="center"/>
    </xf>
    <xf numFmtId="3" fontId="43" fillId="0" borderId="1" xfId="1" applyNumberFormat="1" applyFont="1" applyBorder="1" applyAlignment="1">
      <alignment horizontal="center" vertical="center"/>
    </xf>
    <xf numFmtId="3" fontId="43" fillId="0" borderId="2" xfId="1" applyNumberFormat="1" applyFont="1" applyBorder="1" applyAlignment="1">
      <alignment horizontal="center" vertical="center"/>
    </xf>
    <xf numFmtId="164" fontId="43" fillId="0" borderId="1" xfId="2" applyNumberFormat="1" applyFont="1" applyBorder="1" applyAlignment="1">
      <alignment horizontal="center" vertical="center"/>
    </xf>
    <xf numFmtId="0" fontId="42" fillId="0" borderId="0" xfId="1" applyFont="1" applyAlignment="1">
      <alignment vertical="center"/>
    </xf>
    <xf numFmtId="0" fontId="43" fillId="0" borderId="0" xfId="1" applyFont="1" applyAlignment="1">
      <alignment vertical="center" wrapText="1"/>
    </xf>
    <xf numFmtId="0" fontId="44" fillId="0" borderId="0" xfId="1" applyFont="1"/>
    <xf numFmtId="3" fontId="43" fillId="0" borderId="0" xfId="1" applyNumberFormat="1" applyFont="1" applyAlignment="1">
      <alignment horizontal="center"/>
    </xf>
    <xf numFmtId="164" fontId="43" fillId="0" borderId="0" xfId="2" applyNumberFormat="1" applyFont="1" applyBorder="1" applyAlignment="1">
      <alignment horizontal="center"/>
    </xf>
    <xf numFmtId="3" fontId="42" fillId="0" borderId="0" xfId="1" applyNumberFormat="1" applyFont="1"/>
    <xf numFmtId="0" fontId="42" fillId="0" borderId="1" xfId="1" applyFont="1" applyBorder="1"/>
    <xf numFmtId="3" fontId="42" fillId="0" borderId="1" xfId="1" applyNumberFormat="1" applyFont="1" applyBorder="1"/>
    <xf numFmtId="0" fontId="46" fillId="0" borderId="3" xfId="1" applyFont="1" applyBorder="1"/>
    <xf numFmtId="3" fontId="43" fillId="0" borderId="3" xfId="1" applyNumberFormat="1" applyFont="1" applyBorder="1"/>
    <xf numFmtId="0" fontId="43" fillId="0" borderId="0" xfId="1" applyFont="1" applyAlignment="1">
      <alignment horizontal="left" vertical="center" wrapText="1"/>
    </xf>
    <xf numFmtId="0" fontId="46" fillId="0" borderId="1" xfId="1" applyFont="1" applyBorder="1"/>
    <xf numFmtId="0" fontId="43" fillId="0" borderId="0" xfId="0" applyFont="1"/>
    <xf numFmtId="0" fontId="43" fillId="0" borderId="1" xfId="0" applyFont="1" applyBorder="1" applyAlignment="1">
      <alignment horizontal="right" vertical="center" wrapText="1"/>
    </xf>
    <xf numFmtId="0" fontId="42" fillId="0" borderId="0" xfId="0" applyFont="1"/>
    <xf numFmtId="3" fontId="42" fillId="0" borderId="3" xfId="1" applyNumberFormat="1" applyFont="1" applyBorder="1"/>
    <xf numFmtId="0" fontId="42" fillId="0" borderId="3" xfId="0" applyFont="1" applyBorder="1"/>
    <xf numFmtId="0" fontId="42" fillId="0" borderId="1" xfId="0" applyFont="1" applyBorder="1"/>
    <xf numFmtId="3" fontId="42" fillId="0" borderId="3" xfId="0" applyNumberFormat="1" applyFont="1" applyBorder="1"/>
    <xf numFmtId="3" fontId="42" fillId="0" borderId="1" xfId="0" applyNumberFormat="1" applyFont="1" applyBorder="1"/>
    <xf numFmtId="0" fontId="47" fillId="0" borderId="0" xfId="55" applyFont="1"/>
    <xf numFmtId="0" fontId="13" fillId="0" borderId="0" xfId="55"/>
    <xf numFmtId="0" fontId="40" fillId="0" borderId="0" xfId="55" applyFont="1"/>
    <xf numFmtId="0" fontId="40" fillId="0" borderId="1" xfId="55" applyFont="1" applyBorder="1"/>
    <xf numFmtId="0" fontId="13" fillId="0" borderId="1" xfId="55" applyBorder="1" applyAlignment="1">
      <alignment vertical="center"/>
    </xf>
    <xf numFmtId="0" fontId="13" fillId="0" borderId="1" xfId="55" applyBorder="1" applyAlignment="1">
      <alignment vertical="center" wrapText="1"/>
    </xf>
    <xf numFmtId="0" fontId="13" fillId="0" borderId="1" xfId="55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50" fillId="0" borderId="0" xfId="0" applyFont="1"/>
    <xf numFmtId="9" fontId="51" fillId="0" borderId="1" xfId="66" applyFont="1" applyBorder="1"/>
    <xf numFmtId="9" fontId="51" fillId="0" borderId="0" xfId="66" applyFont="1" applyBorder="1"/>
    <xf numFmtId="0" fontId="43" fillId="0" borderId="0" xfId="72" applyFont="1"/>
    <xf numFmtId="0" fontId="13" fillId="0" borderId="0" xfId="55" applyAlignment="1">
      <alignment horizontal="left" vertical="center" wrapText="1"/>
    </xf>
    <xf numFmtId="4" fontId="43" fillId="0" borderId="4" xfId="1" applyNumberFormat="1" applyFont="1" applyBorder="1" applyAlignment="1">
      <alignment horizontal="center" vertical="center"/>
    </xf>
    <xf numFmtId="4" fontId="43" fillId="0" borderId="5" xfId="1" applyNumberFormat="1" applyFont="1" applyBorder="1" applyAlignment="1">
      <alignment horizontal="center" vertical="center"/>
    </xf>
    <xf numFmtId="0" fontId="43" fillId="0" borderId="1" xfId="1" applyFont="1" applyBorder="1" applyAlignment="1">
      <alignment horizontal="left" vertical="center" wrapText="1"/>
    </xf>
    <xf numFmtId="0" fontId="41" fillId="0" borderId="0" xfId="73" applyFont="1"/>
    <xf numFmtId="0" fontId="50" fillId="0" borderId="0" xfId="74" applyFont="1"/>
    <xf numFmtId="0" fontId="40" fillId="0" borderId="0" xfId="73" applyFont="1"/>
    <xf numFmtId="0" fontId="43" fillId="0" borderId="0" xfId="73" applyFont="1"/>
    <xf numFmtId="0" fontId="51" fillId="0" borderId="1" xfId="74" applyFont="1" applyBorder="1" applyAlignment="1">
      <alignment horizontal="center" vertical="center"/>
    </xf>
    <xf numFmtId="0" fontId="51" fillId="0" borderId="1" xfId="74" applyFont="1" applyBorder="1" applyAlignment="1">
      <alignment horizontal="center" vertical="center" wrapText="1"/>
    </xf>
    <xf numFmtId="0" fontId="51" fillId="0" borderId="1" xfId="74" quotePrefix="1" applyFont="1" applyBorder="1" applyAlignment="1">
      <alignment horizontal="center" vertical="center" wrapText="1"/>
    </xf>
    <xf numFmtId="0" fontId="51" fillId="0" borderId="6" xfId="74" applyFont="1" applyBorder="1" applyAlignment="1">
      <alignment horizontal="center" vertical="center" wrapText="1"/>
    </xf>
    <xf numFmtId="0" fontId="50" fillId="0" borderId="1" xfId="74" applyFont="1" applyBorder="1"/>
    <xf numFmtId="3" fontId="50" fillId="0" borderId="1" xfId="74" applyNumberFormat="1" applyFont="1" applyBorder="1"/>
    <xf numFmtId="0" fontId="51" fillId="0" borderId="2" xfId="74" applyFont="1" applyBorder="1" applyAlignment="1">
      <alignment horizontal="center" vertical="center" wrapText="1"/>
    </xf>
    <xf numFmtId="0" fontId="43" fillId="0" borderId="1" xfId="73" applyFont="1" applyBorder="1"/>
    <xf numFmtId="3" fontId="51" fillId="0" borderId="1" xfId="74" applyNumberFormat="1" applyFont="1" applyBorder="1"/>
    <xf numFmtId="0" fontId="51" fillId="0" borderId="3" xfId="74" applyFont="1" applyBorder="1" applyAlignment="1">
      <alignment horizontal="center" vertical="center" wrapText="1"/>
    </xf>
    <xf numFmtId="0" fontId="44" fillId="0" borderId="0" xfId="75" applyFont="1"/>
  </cellXfs>
  <cellStyles count="76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6" xr:uid="{00000000-0005-0000-0000-000015000000}"/>
    <cellStyle name="Normale 2 2 27" xfId="58" xr:uid="{00000000-0005-0000-0000-000016000000}"/>
    <cellStyle name="Normale 2 2 28" xfId="60" xr:uid="{00000000-0005-0000-0000-000017000000}"/>
    <cellStyle name="Normale 2 2 29" xfId="62" xr:uid="{00000000-0005-0000-0000-000018000000}"/>
    <cellStyle name="Normale 2 2 3" xfId="7" xr:uid="{00000000-0005-0000-0000-000019000000}"/>
    <cellStyle name="Normale 2 2 30" xfId="64" xr:uid="{00000000-0005-0000-0000-00001A000000}"/>
    <cellStyle name="Normale 2 2 30 2" xfId="75" xr:uid="{2C1D610B-937C-4F9C-88AE-EDCD9B7BAFD1}"/>
    <cellStyle name="Normale 2 2 31" xfId="65" xr:uid="{00000000-0005-0000-0000-00001B000000}"/>
    <cellStyle name="Normale 2 2 32" xfId="67" xr:uid="{00000000-0005-0000-0000-00001C000000}"/>
    <cellStyle name="Normale 2 2 33" xfId="68" xr:uid="{00000000-0005-0000-0000-00001D000000}"/>
    <cellStyle name="Normale 2 2 34" xfId="69" xr:uid="{00000000-0005-0000-0000-00001E000000}"/>
    <cellStyle name="Normale 2 2 35" xfId="70" xr:uid="{800FEACF-2E59-46E2-A807-F9C995708C54}"/>
    <cellStyle name="Normale 2 2 36" xfId="71" xr:uid="{BD46E96E-D9C3-45D0-B488-6368DEAE311B}"/>
    <cellStyle name="Normale 2 2 37" xfId="72" xr:uid="{4F36D50E-049E-4954-B172-A15BB3D0DB05}"/>
    <cellStyle name="Normale 2 2 38" xfId="73" xr:uid="{0ECC7F58-9F22-4140-BACC-7D99E9992E29}"/>
    <cellStyle name="Normale 2 2 4" xfId="9" xr:uid="{00000000-0005-0000-0000-00001F000000}"/>
    <cellStyle name="Normale 2 2 5" xfId="11" xr:uid="{00000000-0005-0000-0000-000020000000}"/>
    <cellStyle name="Normale 2 2 6" xfId="13" xr:uid="{00000000-0005-0000-0000-000021000000}"/>
    <cellStyle name="Normale 2 2 7" xfId="15" xr:uid="{00000000-0005-0000-0000-000022000000}"/>
    <cellStyle name="Normale 2 2 8" xfId="17" xr:uid="{00000000-0005-0000-0000-000023000000}"/>
    <cellStyle name="Normale 2 2 9" xfId="19" xr:uid="{00000000-0005-0000-0000-000024000000}"/>
    <cellStyle name="Normale 2 2 9 2" xfId="24" xr:uid="{00000000-0005-0000-0000-000025000000}"/>
    <cellStyle name="Normale 2 2 9 3" xfId="27" xr:uid="{00000000-0005-0000-0000-000026000000}"/>
    <cellStyle name="Normale 3" xfId="55" xr:uid="{00000000-0005-0000-0000-000027000000}"/>
    <cellStyle name="Normale 4" xfId="63" xr:uid="{00000000-0005-0000-0000-000028000000}"/>
    <cellStyle name="Normale 5" xfId="74" xr:uid="{5EE78279-1F74-4490-BB8B-AB03F3565798}"/>
    <cellStyle name="Percentuale" xfId="66" builtinId="5"/>
    <cellStyle name="Percentuale 2" xfId="2" xr:uid="{00000000-0005-0000-0000-00002A000000}"/>
    <cellStyle name="Percentuale 2 2" xfId="4" xr:uid="{00000000-0005-0000-0000-00002B000000}"/>
    <cellStyle name="Percentuale 2 2 10" xfId="22" xr:uid="{00000000-0005-0000-0000-00002C000000}"/>
    <cellStyle name="Percentuale 2 2 11" xfId="25" xr:uid="{00000000-0005-0000-0000-00002D000000}"/>
    <cellStyle name="Percentuale 2 2 12" xfId="28" xr:uid="{00000000-0005-0000-0000-00002E000000}"/>
    <cellStyle name="Percentuale 2 2 13" xfId="30" xr:uid="{00000000-0005-0000-0000-00002F000000}"/>
    <cellStyle name="Percentuale 2 2 14" xfId="32" xr:uid="{00000000-0005-0000-0000-000030000000}"/>
    <cellStyle name="Percentuale 2 2 15" xfId="34" xr:uid="{00000000-0005-0000-0000-000031000000}"/>
    <cellStyle name="Percentuale 2 2 16" xfId="36" xr:uid="{00000000-0005-0000-0000-000032000000}"/>
    <cellStyle name="Percentuale 2 2 17" xfId="39" xr:uid="{00000000-0005-0000-0000-000033000000}"/>
    <cellStyle name="Percentuale 2 2 18" xfId="41" xr:uid="{00000000-0005-0000-0000-000034000000}"/>
    <cellStyle name="Percentuale 2 2 19" xfId="43" xr:uid="{00000000-0005-0000-0000-000035000000}"/>
    <cellStyle name="Percentuale 2 2 2" xfId="6" xr:uid="{00000000-0005-0000-0000-000036000000}"/>
    <cellStyle name="Percentuale 2 2 20" xfId="45" xr:uid="{00000000-0005-0000-0000-000037000000}"/>
    <cellStyle name="Percentuale 2 2 21" xfId="47" xr:uid="{00000000-0005-0000-0000-000038000000}"/>
    <cellStyle name="Percentuale 2 2 22" xfId="49" xr:uid="{00000000-0005-0000-0000-000039000000}"/>
    <cellStyle name="Percentuale 2 2 23" xfId="51" xr:uid="{00000000-0005-0000-0000-00003A000000}"/>
    <cellStyle name="Percentuale 2 2 24" xfId="53" xr:uid="{00000000-0005-0000-0000-00003B000000}"/>
    <cellStyle name="Percentuale 2 2 3" xfId="8" xr:uid="{00000000-0005-0000-0000-00003C000000}"/>
    <cellStyle name="Percentuale 2 2 4" xfId="10" xr:uid="{00000000-0005-0000-0000-00003D000000}"/>
    <cellStyle name="Percentuale 2 2 5" xfId="12" xr:uid="{00000000-0005-0000-0000-00003E000000}"/>
    <cellStyle name="Percentuale 2 2 6" xfId="14" xr:uid="{00000000-0005-0000-0000-00003F000000}"/>
    <cellStyle name="Percentuale 2 2 7" xfId="16" xr:uid="{00000000-0005-0000-0000-000040000000}"/>
    <cellStyle name="Percentuale 2 2 8" xfId="18" xr:uid="{00000000-0005-0000-0000-000041000000}"/>
    <cellStyle name="Percentuale 2 2 9" xfId="20" xr:uid="{00000000-0005-0000-0000-000042000000}"/>
    <cellStyle name="Percentuale 3" xfId="57" xr:uid="{00000000-0005-0000-0000-000043000000}"/>
    <cellStyle name="Percentuale 4" xfId="59" xr:uid="{00000000-0005-0000-0000-000044000000}"/>
    <cellStyle name="Percentuale 5" xfId="61" xr:uid="{00000000-0005-0000-0000-000045000000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B14" sqref="B14"/>
    </sheetView>
  </sheetViews>
  <sheetFormatPr defaultColWidth="9.1796875" defaultRowHeight="14.5" x14ac:dyDescent="0.35"/>
  <cols>
    <col min="1" max="1" width="51.7265625" style="33" customWidth="1"/>
    <col min="2" max="2" width="71" style="33" customWidth="1"/>
    <col min="3" max="16384" width="9.1796875" style="33"/>
  </cols>
  <sheetData>
    <row r="1" spans="1:2" x14ac:dyDescent="0.35">
      <c r="A1" s="32" t="s">
        <v>25</v>
      </c>
    </row>
    <row r="2" spans="1:2" x14ac:dyDescent="0.35">
      <c r="A2" s="33" t="s">
        <v>26</v>
      </c>
      <c r="B2" s="33" t="s">
        <v>27</v>
      </c>
    </row>
    <row r="3" spans="1:2" x14ac:dyDescent="0.35">
      <c r="A3" s="33" t="s">
        <v>28</v>
      </c>
      <c r="B3" s="33" t="s">
        <v>29</v>
      </c>
    </row>
    <row r="4" spans="1:2" x14ac:dyDescent="0.35">
      <c r="A4" s="33" t="s">
        <v>30</v>
      </c>
      <c r="B4" s="33" t="s">
        <v>31</v>
      </c>
    </row>
    <row r="5" spans="1:2" x14ac:dyDescent="0.35">
      <c r="A5" s="33" t="s">
        <v>1</v>
      </c>
      <c r="B5" s="33" t="s">
        <v>32</v>
      </c>
    </row>
    <row r="6" spans="1:2" x14ac:dyDescent="0.35">
      <c r="A6" s="33" t="s">
        <v>33</v>
      </c>
      <c r="B6" s="33" t="s">
        <v>34</v>
      </c>
    </row>
    <row r="7" spans="1:2" x14ac:dyDescent="0.35">
      <c r="A7" s="33" t="s">
        <v>35</v>
      </c>
      <c r="B7" s="33" t="s">
        <v>36</v>
      </c>
    </row>
    <row r="8" spans="1:2" x14ac:dyDescent="0.35">
      <c r="A8" s="33" t="s">
        <v>37</v>
      </c>
      <c r="B8" s="33" t="s">
        <v>38</v>
      </c>
    </row>
    <row r="9" spans="1:2" x14ac:dyDescent="0.35">
      <c r="A9" s="33" t="s">
        <v>39</v>
      </c>
      <c r="B9" s="33" t="s">
        <v>40</v>
      </c>
    </row>
    <row r="11" spans="1:2" x14ac:dyDescent="0.35">
      <c r="A11" s="34" t="s">
        <v>41</v>
      </c>
    </row>
    <row r="12" spans="1:2" x14ac:dyDescent="0.35">
      <c r="A12" s="44" t="s">
        <v>42</v>
      </c>
      <c r="B12" s="44"/>
    </row>
    <row r="13" spans="1:2" x14ac:dyDescent="0.35">
      <c r="A13" s="44"/>
      <c r="B13" s="44"/>
    </row>
    <row r="14" spans="1:2" x14ac:dyDescent="0.35">
      <c r="A14" s="33" t="s">
        <v>43</v>
      </c>
    </row>
    <row r="16" spans="1:2" x14ac:dyDescent="0.35">
      <c r="A16" s="35" t="s">
        <v>44</v>
      </c>
      <c r="B16" s="35" t="s">
        <v>45</v>
      </c>
    </row>
    <row r="17" spans="1:2" ht="17.25" customHeight="1" x14ac:dyDescent="0.35">
      <c r="A17" s="36" t="s">
        <v>21</v>
      </c>
      <c r="B17" s="36" t="s">
        <v>46</v>
      </c>
    </row>
    <row r="18" spans="1:2" ht="29" x14ac:dyDescent="0.35">
      <c r="A18" s="36" t="s">
        <v>22</v>
      </c>
      <c r="B18" s="37" t="s">
        <v>47</v>
      </c>
    </row>
    <row r="19" spans="1:2" ht="43.5" x14ac:dyDescent="0.35">
      <c r="A19" s="36" t="s">
        <v>23</v>
      </c>
      <c r="B19" s="38" t="s">
        <v>48</v>
      </c>
    </row>
    <row r="20" spans="1:2" x14ac:dyDescent="0.35">
      <c r="A20" s="36" t="s">
        <v>49</v>
      </c>
      <c r="B20" s="36" t="s">
        <v>50</v>
      </c>
    </row>
    <row r="21" spans="1:2" ht="29" x14ac:dyDescent="0.35">
      <c r="A21" s="36" t="s">
        <v>51</v>
      </c>
      <c r="B21" s="37" t="s">
        <v>52</v>
      </c>
    </row>
    <row r="22" spans="1:2" ht="43.5" x14ac:dyDescent="0.35">
      <c r="A22" s="36" t="s">
        <v>24</v>
      </c>
      <c r="B22" s="38" t="s">
        <v>48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showGridLines="0" zoomScale="80" zoomScaleNormal="80" workbookViewId="0">
      <selection activeCell="J42" sqref="J42"/>
    </sheetView>
  </sheetViews>
  <sheetFormatPr defaultColWidth="9.1796875" defaultRowHeight="13" x14ac:dyDescent="0.3"/>
  <cols>
    <col min="1" max="1" width="19.453125" style="4" customWidth="1"/>
    <col min="2" max="2" width="44" style="2" bestFit="1" customWidth="1"/>
    <col min="3" max="4" width="9.1796875" style="2" customWidth="1"/>
    <col min="5" max="5" width="8.26953125" style="2" customWidth="1"/>
    <col min="6" max="6" width="7.54296875" style="2" customWidth="1"/>
    <col min="7" max="8" width="9.1796875" style="2" customWidth="1"/>
    <col min="9" max="9" width="9.1796875" style="2"/>
    <col min="10" max="10" width="44.81640625" style="2" bestFit="1" customWidth="1"/>
    <col min="11" max="14" width="9.1796875" style="2"/>
    <col min="15" max="15" width="44.81640625" style="2" bestFit="1" customWidth="1"/>
    <col min="16" max="16" width="41.81640625" style="2" bestFit="1" customWidth="1"/>
    <col min="17" max="16384" width="9.1796875" style="2"/>
  </cols>
  <sheetData>
    <row r="1" spans="1:8" ht="15.5" x14ac:dyDescent="0.35">
      <c r="A1" s="1" t="s">
        <v>14</v>
      </c>
    </row>
    <row r="2" spans="1:8" ht="14.5" x14ac:dyDescent="0.35">
      <c r="A2" s="3" t="s">
        <v>9</v>
      </c>
    </row>
    <row r="3" spans="1:8" x14ac:dyDescent="0.3">
      <c r="A3" s="4" t="s">
        <v>0</v>
      </c>
    </row>
    <row r="4" spans="1:8" x14ac:dyDescent="0.3">
      <c r="A4" s="24" t="s">
        <v>64</v>
      </c>
      <c r="G4" s="26"/>
      <c r="H4" s="26"/>
    </row>
    <row r="5" spans="1:8" x14ac:dyDescent="0.3">
      <c r="G5" s="26"/>
      <c r="H5" s="26"/>
    </row>
    <row r="6" spans="1:8" ht="26" x14ac:dyDescent="0.3">
      <c r="A6" s="5" t="s">
        <v>1</v>
      </c>
      <c r="B6" s="5" t="s">
        <v>7</v>
      </c>
      <c r="C6" s="25" t="s">
        <v>19</v>
      </c>
      <c r="D6" s="25" t="s">
        <v>20</v>
      </c>
      <c r="E6" s="25" t="s">
        <v>58</v>
      </c>
      <c r="F6" s="25" t="s">
        <v>59</v>
      </c>
      <c r="G6" s="25" t="s">
        <v>62</v>
      </c>
      <c r="H6" s="25" t="s">
        <v>63</v>
      </c>
    </row>
    <row r="7" spans="1:8" x14ac:dyDescent="0.3">
      <c r="A7" s="47" t="s">
        <v>15</v>
      </c>
      <c r="B7" s="18" t="s">
        <v>2</v>
      </c>
      <c r="C7" s="19">
        <v>1350</v>
      </c>
      <c r="D7" s="19">
        <v>1387</v>
      </c>
      <c r="E7" s="19">
        <v>944</v>
      </c>
      <c r="F7" s="19">
        <v>1348</v>
      </c>
      <c r="G7" s="19">
        <v>1051</v>
      </c>
      <c r="H7" s="19">
        <v>1028</v>
      </c>
    </row>
    <row r="8" spans="1:8" x14ac:dyDescent="0.3">
      <c r="A8" s="47" t="s">
        <v>10</v>
      </c>
      <c r="B8" s="18" t="s">
        <v>3</v>
      </c>
      <c r="C8" s="19">
        <v>42</v>
      </c>
      <c r="D8" s="19">
        <v>140</v>
      </c>
      <c r="E8" s="19">
        <v>72</v>
      </c>
      <c r="F8" s="19">
        <v>142</v>
      </c>
      <c r="G8" s="19">
        <v>45</v>
      </c>
      <c r="H8" s="19">
        <v>132</v>
      </c>
    </row>
    <row r="9" spans="1:8" x14ac:dyDescent="0.3">
      <c r="A9" s="47" t="s">
        <v>10</v>
      </c>
      <c r="B9" s="18" t="s">
        <v>4</v>
      </c>
      <c r="C9" s="19">
        <v>7</v>
      </c>
      <c r="D9" s="19">
        <v>16</v>
      </c>
      <c r="E9" s="19">
        <v>0</v>
      </c>
      <c r="F9" s="19">
        <v>0</v>
      </c>
      <c r="G9" s="19">
        <v>0</v>
      </c>
      <c r="H9" s="19">
        <v>0</v>
      </c>
    </row>
    <row r="10" spans="1:8" x14ac:dyDescent="0.3">
      <c r="A10" s="47" t="s">
        <v>10</v>
      </c>
      <c r="B10" s="18" t="s">
        <v>11</v>
      </c>
      <c r="C10" s="19">
        <v>3</v>
      </c>
      <c r="D10" s="19">
        <v>31</v>
      </c>
      <c r="E10" s="19">
        <v>0</v>
      </c>
      <c r="F10" s="19">
        <v>28</v>
      </c>
      <c r="G10" s="19">
        <v>0</v>
      </c>
      <c r="H10" s="19">
        <v>29</v>
      </c>
    </row>
    <row r="11" spans="1:8" x14ac:dyDescent="0.3">
      <c r="A11" s="47" t="s">
        <v>10</v>
      </c>
      <c r="B11" s="18" t="s">
        <v>5</v>
      </c>
      <c r="C11" s="19">
        <v>1</v>
      </c>
      <c r="D11" s="19">
        <v>2</v>
      </c>
      <c r="E11" s="19">
        <v>1</v>
      </c>
      <c r="F11" s="19">
        <v>1</v>
      </c>
      <c r="G11" s="19">
        <v>0</v>
      </c>
      <c r="H11" s="19">
        <v>1</v>
      </c>
    </row>
    <row r="12" spans="1:8" x14ac:dyDescent="0.3">
      <c r="A12" s="47"/>
      <c r="B12" s="28" t="s">
        <v>21</v>
      </c>
      <c r="C12" s="27">
        <v>5</v>
      </c>
      <c r="D12" s="27">
        <v>1</v>
      </c>
      <c r="E12" s="27">
        <v>27</v>
      </c>
      <c r="F12" s="27">
        <v>21</v>
      </c>
      <c r="G12" s="19">
        <v>25</v>
      </c>
      <c r="H12" s="19">
        <v>26</v>
      </c>
    </row>
    <row r="13" spans="1:8" x14ac:dyDescent="0.3">
      <c r="A13" s="47"/>
      <c r="B13" s="28" t="s">
        <v>22</v>
      </c>
      <c r="C13" s="27"/>
      <c r="D13" s="27"/>
      <c r="E13" s="27">
        <v>4</v>
      </c>
      <c r="F13" s="27">
        <v>1</v>
      </c>
      <c r="G13" s="27">
        <v>12</v>
      </c>
      <c r="H13" s="27">
        <v>8</v>
      </c>
    </row>
    <row r="14" spans="1:8" x14ac:dyDescent="0.3">
      <c r="A14" s="47"/>
      <c r="B14" s="28" t="s">
        <v>23</v>
      </c>
      <c r="C14" s="27"/>
      <c r="D14" s="27"/>
      <c r="E14" s="27">
        <v>2</v>
      </c>
      <c r="F14" s="27">
        <v>2</v>
      </c>
      <c r="G14" s="27">
        <v>1</v>
      </c>
      <c r="H14" s="27">
        <v>1</v>
      </c>
    </row>
    <row r="15" spans="1:8" x14ac:dyDescent="0.3">
      <c r="A15" s="47"/>
      <c r="B15" s="28" t="s">
        <v>49</v>
      </c>
      <c r="C15" s="27"/>
      <c r="D15" s="27"/>
      <c r="E15" s="27">
        <v>12</v>
      </c>
      <c r="F15" s="27">
        <v>0</v>
      </c>
      <c r="G15" s="27">
        <v>9</v>
      </c>
      <c r="H15" s="27">
        <v>5</v>
      </c>
    </row>
    <row r="16" spans="1:8" x14ac:dyDescent="0.3">
      <c r="A16" s="47"/>
      <c r="B16" s="28" t="s">
        <v>51</v>
      </c>
      <c r="C16" s="27"/>
      <c r="D16" s="27"/>
      <c r="E16" s="27">
        <v>0</v>
      </c>
      <c r="F16" s="27">
        <v>0</v>
      </c>
      <c r="G16" s="27">
        <v>3</v>
      </c>
      <c r="H16" s="27">
        <v>0</v>
      </c>
    </row>
    <row r="17" spans="1:8" x14ac:dyDescent="0.3">
      <c r="A17" s="47"/>
      <c r="B17" s="29" t="s">
        <v>24</v>
      </c>
      <c r="C17" s="27"/>
      <c r="D17" s="27"/>
      <c r="E17" s="27">
        <v>1</v>
      </c>
      <c r="F17" s="27">
        <v>0</v>
      </c>
      <c r="G17" s="27">
        <v>1</v>
      </c>
      <c r="H17" s="27">
        <v>0</v>
      </c>
    </row>
    <row r="18" spans="1:8" x14ac:dyDescent="0.3">
      <c r="A18" s="47"/>
      <c r="B18" s="20" t="s">
        <v>8</v>
      </c>
      <c r="C18" s="21">
        <f>SUM(C7:C12)</f>
        <v>1408</v>
      </c>
      <c r="D18" s="21">
        <f>SUM(D7:D12)</f>
        <v>1577</v>
      </c>
      <c r="E18" s="21">
        <f>SUM(E7:E17)</f>
        <v>1063</v>
      </c>
      <c r="F18" s="21">
        <f>SUM(F7:F17)</f>
        <v>1543</v>
      </c>
      <c r="G18" s="21">
        <f>SUM(G7:G17)</f>
        <v>1147</v>
      </c>
      <c r="H18" s="21">
        <f>SUM(H7:H17)</f>
        <v>1230</v>
      </c>
    </row>
    <row r="19" spans="1:8" ht="7.15" customHeight="1" x14ac:dyDescent="0.3">
      <c r="A19" s="22"/>
      <c r="B19" s="14"/>
      <c r="C19" s="17"/>
      <c r="D19" s="17"/>
      <c r="E19" s="17"/>
      <c r="F19" s="17"/>
      <c r="G19" s="17"/>
      <c r="H19" s="17"/>
    </row>
    <row r="20" spans="1:8" ht="13.5" customHeight="1" x14ac:dyDescent="0.3">
      <c r="A20" s="22"/>
      <c r="B20" s="23" t="s">
        <v>12</v>
      </c>
      <c r="C20" s="45">
        <f>D18/C18</f>
        <v>1.1200284090909092</v>
      </c>
      <c r="D20" s="46"/>
      <c r="E20" s="45">
        <f>F18/E18</f>
        <v>1.451552210724365</v>
      </c>
      <c r="F20" s="46"/>
      <c r="G20" s="45">
        <f>H18/G18</f>
        <v>1.0723626852659112</v>
      </c>
      <c r="H20" s="46"/>
    </row>
    <row r="21" spans="1:8" x14ac:dyDescent="0.3">
      <c r="C21" s="17"/>
      <c r="D21" s="17"/>
      <c r="E21" s="17"/>
      <c r="F21" s="17"/>
      <c r="G21" s="17"/>
      <c r="H21" s="17"/>
    </row>
    <row r="22" spans="1:8" x14ac:dyDescent="0.3">
      <c r="A22" s="47" t="s">
        <v>16</v>
      </c>
      <c r="B22" s="18" t="s">
        <v>2</v>
      </c>
      <c r="C22" s="19">
        <v>1659</v>
      </c>
      <c r="D22" s="19">
        <v>1553</v>
      </c>
      <c r="E22" s="19">
        <v>980</v>
      </c>
      <c r="F22" s="19">
        <v>1774</v>
      </c>
      <c r="G22" s="19">
        <v>965</v>
      </c>
      <c r="H22" s="19">
        <v>1292</v>
      </c>
    </row>
    <row r="23" spans="1:8" x14ac:dyDescent="0.3">
      <c r="A23" s="47" t="s">
        <v>13</v>
      </c>
      <c r="B23" s="18" t="s">
        <v>3</v>
      </c>
      <c r="C23" s="19">
        <v>72</v>
      </c>
      <c r="D23" s="19">
        <v>191</v>
      </c>
      <c r="E23" s="19">
        <v>92</v>
      </c>
      <c r="F23" s="19">
        <v>186</v>
      </c>
      <c r="G23" s="19">
        <v>92</v>
      </c>
      <c r="H23" s="19">
        <v>141</v>
      </c>
    </row>
    <row r="24" spans="1:8" x14ac:dyDescent="0.3">
      <c r="A24" s="47" t="s">
        <v>13</v>
      </c>
      <c r="B24" s="18" t="s">
        <v>4</v>
      </c>
      <c r="C24" s="18">
        <v>21</v>
      </c>
      <c r="D24" s="19">
        <v>45</v>
      </c>
      <c r="E24" s="18">
        <v>0</v>
      </c>
      <c r="F24" s="19">
        <v>9</v>
      </c>
      <c r="G24" s="18">
        <v>0</v>
      </c>
      <c r="H24" s="19">
        <v>1</v>
      </c>
    </row>
    <row r="25" spans="1:8" x14ac:dyDescent="0.3">
      <c r="A25" s="47" t="s">
        <v>13</v>
      </c>
      <c r="B25" s="18" t="s">
        <v>11</v>
      </c>
      <c r="C25" s="19">
        <v>18</v>
      </c>
      <c r="D25" s="19">
        <v>18</v>
      </c>
      <c r="E25" s="19">
        <v>4</v>
      </c>
      <c r="F25" s="19">
        <v>21</v>
      </c>
      <c r="G25" s="19">
        <v>0</v>
      </c>
      <c r="H25" s="19">
        <v>27</v>
      </c>
    </row>
    <row r="26" spans="1:8" x14ac:dyDescent="0.3">
      <c r="A26" s="47" t="s">
        <v>13</v>
      </c>
      <c r="B26" s="18" t="s">
        <v>5</v>
      </c>
      <c r="C26" s="19">
        <v>1</v>
      </c>
      <c r="D26" s="19">
        <v>3</v>
      </c>
      <c r="E26" s="19">
        <v>0</v>
      </c>
      <c r="F26" s="19">
        <v>2</v>
      </c>
      <c r="G26" s="19">
        <v>0</v>
      </c>
      <c r="H26" s="19">
        <v>0</v>
      </c>
    </row>
    <row r="27" spans="1:8" s="26" customFormat="1" x14ac:dyDescent="0.3">
      <c r="A27" s="47"/>
      <c r="B27" s="28" t="s">
        <v>21</v>
      </c>
      <c r="C27" s="30">
        <v>13</v>
      </c>
      <c r="D27" s="30">
        <v>0</v>
      </c>
      <c r="E27" s="30">
        <v>45</v>
      </c>
      <c r="F27" s="30">
        <v>20</v>
      </c>
      <c r="G27" s="31">
        <v>55</v>
      </c>
      <c r="H27" s="31">
        <v>62</v>
      </c>
    </row>
    <row r="28" spans="1:8" s="26" customFormat="1" x14ac:dyDescent="0.3">
      <c r="A28" s="47"/>
      <c r="B28" s="28" t="s">
        <v>22</v>
      </c>
      <c r="C28" s="30">
        <v>1</v>
      </c>
      <c r="D28" s="30">
        <v>0</v>
      </c>
      <c r="E28" s="30">
        <v>1</v>
      </c>
      <c r="F28" s="30">
        <v>1</v>
      </c>
      <c r="G28" s="31">
        <v>13</v>
      </c>
      <c r="H28" s="31">
        <v>7</v>
      </c>
    </row>
    <row r="29" spans="1:8" s="26" customFormat="1" x14ac:dyDescent="0.3">
      <c r="A29" s="47"/>
      <c r="B29" s="28" t="s">
        <v>23</v>
      </c>
      <c r="C29" s="30"/>
      <c r="D29" s="30"/>
      <c r="E29" s="30">
        <v>1</v>
      </c>
      <c r="F29" s="30">
        <v>0</v>
      </c>
      <c r="G29" s="30">
        <v>2</v>
      </c>
      <c r="H29" s="30">
        <v>2</v>
      </c>
    </row>
    <row r="30" spans="1:8" s="26" customFormat="1" x14ac:dyDescent="0.3">
      <c r="A30" s="47"/>
      <c r="B30" s="28" t="s">
        <v>49</v>
      </c>
      <c r="C30" s="30"/>
      <c r="D30" s="30"/>
      <c r="E30" s="30">
        <v>8</v>
      </c>
      <c r="F30" s="30">
        <v>0</v>
      </c>
      <c r="G30" s="30">
        <v>27</v>
      </c>
      <c r="H30" s="30">
        <v>2</v>
      </c>
    </row>
    <row r="31" spans="1:8" s="26" customFormat="1" x14ac:dyDescent="0.3">
      <c r="A31" s="47"/>
      <c r="B31" s="29" t="s">
        <v>24</v>
      </c>
      <c r="C31" s="30"/>
      <c r="D31" s="30"/>
      <c r="E31" s="30">
        <v>1</v>
      </c>
      <c r="F31" s="30">
        <v>1</v>
      </c>
      <c r="G31" s="30">
        <v>1</v>
      </c>
      <c r="H31" s="30">
        <v>0</v>
      </c>
    </row>
    <row r="32" spans="1:8" x14ac:dyDescent="0.3">
      <c r="A32" s="47"/>
      <c r="B32" s="20" t="s">
        <v>8</v>
      </c>
      <c r="C32" s="21">
        <f>SUM(C22:C28)</f>
        <v>1785</v>
      </c>
      <c r="D32" s="21">
        <f>SUM(D22:D28)</f>
        <v>1810</v>
      </c>
      <c r="E32" s="21">
        <f>SUM(E22:E31)</f>
        <v>1132</v>
      </c>
      <c r="F32" s="21">
        <f>SUM(F22:F31)</f>
        <v>2014</v>
      </c>
      <c r="G32" s="21">
        <f>SUM(G22:G31)</f>
        <v>1155</v>
      </c>
      <c r="H32" s="21">
        <f>SUM(H22:H31)</f>
        <v>1534</v>
      </c>
    </row>
    <row r="33" spans="1:8" ht="7.15" customHeight="1" x14ac:dyDescent="0.3">
      <c r="A33" s="22"/>
      <c r="B33" s="14"/>
      <c r="C33" s="17"/>
      <c r="D33" s="17"/>
      <c r="E33" s="17"/>
      <c r="F33" s="17"/>
      <c r="G33" s="17"/>
      <c r="H33" s="17"/>
    </row>
    <row r="34" spans="1:8" x14ac:dyDescent="0.3">
      <c r="A34" s="22"/>
      <c r="B34" s="23" t="s">
        <v>12</v>
      </c>
      <c r="C34" s="45">
        <f>D32/C32</f>
        <v>1.0140056022408963</v>
      </c>
      <c r="D34" s="46"/>
      <c r="E34" s="45">
        <f>F32/E32</f>
        <v>1.7791519434628975</v>
      </c>
      <c r="F34" s="46"/>
      <c r="G34" s="45">
        <f>H32/G32</f>
        <v>1.3281385281385281</v>
      </c>
      <c r="H34" s="46"/>
    </row>
    <row r="35" spans="1:8" x14ac:dyDescent="0.3">
      <c r="C35" s="17"/>
      <c r="D35" s="17"/>
      <c r="E35" s="17"/>
      <c r="F35" s="17"/>
      <c r="G35" s="17"/>
      <c r="H35" s="17"/>
    </row>
    <row r="36" spans="1:8" x14ac:dyDescent="0.3">
      <c r="A36" s="47" t="s">
        <v>17</v>
      </c>
      <c r="B36" s="18" t="s">
        <v>2</v>
      </c>
      <c r="C36" s="19">
        <v>1152</v>
      </c>
      <c r="D36" s="19">
        <v>1193</v>
      </c>
      <c r="E36" s="19">
        <v>1730</v>
      </c>
      <c r="F36" s="19">
        <v>1458</v>
      </c>
      <c r="G36" s="19">
        <v>2068</v>
      </c>
      <c r="H36" s="19">
        <v>1351</v>
      </c>
    </row>
    <row r="37" spans="1:8" x14ac:dyDescent="0.3">
      <c r="A37" s="47"/>
      <c r="B37" s="18" t="s">
        <v>3</v>
      </c>
      <c r="C37" s="19">
        <v>106</v>
      </c>
      <c r="D37" s="19">
        <v>175</v>
      </c>
      <c r="E37" s="19">
        <v>118</v>
      </c>
      <c r="F37" s="19">
        <v>172</v>
      </c>
      <c r="G37" s="19">
        <v>112</v>
      </c>
      <c r="H37" s="19">
        <v>126</v>
      </c>
    </row>
    <row r="38" spans="1:8" x14ac:dyDescent="0.3">
      <c r="A38" s="47"/>
      <c r="B38" s="18" t="s">
        <v>4</v>
      </c>
      <c r="C38" s="19">
        <v>45</v>
      </c>
      <c r="D38" s="19">
        <v>62</v>
      </c>
      <c r="E38" s="19">
        <v>0</v>
      </c>
      <c r="F38" s="19">
        <v>5</v>
      </c>
      <c r="G38" s="19">
        <v>0</v>
      </c>
      <c r="H38" s="19">
        <v>2</v>
      </c>
    </row>
    <row r="39" spans="1:8" x14ac:dyDescent="0.3">
      <c r="A39" s="47"/>
      <c r="B39" s="18" t="s">
        <v>11</v>
      </c>
      <c r="C39" s="19">
        <v>16</v>
      </c>
      <c r="D39" s="19">
        <v>32</v>
      </c>
      <c r="E39" s="19">
        <v>2</v>
      </c>
      <c r="F39" s="19">
        <v>28</v>
      </c>
      <c r="G39" s="19">
        <v>1</v>
      </c>
      <c r="H39" s="19">
        <v>28</v>
      </c>
    </row>
    <row r="40" spans="1:8" x14ac:dyDescent="0.3">
      <c r="A40" s="47"/>
      <c r="B40" s="18" t="s">
        <v>5</v>
      </c>
      <c r="C40" s="19">
        <v>3</v>
      </c>
      <c r="D40" s="19">
        <v>3</v>
      </c>
      <c r="E40" s="19">
        <v>1</v>
      </c>
      <c r="F40" s="19">
        <v>5</v>
      </c>
      <c r="G40" s="19">
        <v>0</v>
      </c>
      <c r="H40" s="19">
        <v>1</v>
      </c>
    </row>
    <row r="41" spans="1:8" s="26" customFormat="1" x14ac:dyDescent="0.3">
      <c r="A41" s="47"/>
      <c r="B41" s="28" t="s">
        <v>21</v>
      </c>
      <c r="C41" s="30">
        <v>13</v>
      </c>
      <c r="D41" s="30">
        <v>2</v>
      </c>
      <c r="E41" s="30">
        <v>42</v>
      </c>
      <c r="F41" s="30">
        <v>39</v>
      </c>
      <c r="G41" s="31">
        <v>60</v>
      </c>
      <c r="H41" s="31">
        <v>54</v>
      </c>
    </row>
    <row r="42" spans="1:8" s="26" customFormat="1" x14ac:dyDescent="0.3">
      <c r="A42" s="47"/>
      <c r="B42" s="28" t="s">
        <v>22</v>
      </c>
      <c r="C42" s="30">
        <v>12</v>
      </c>
      <c r="D42" s="30">
        <v>3</v>
      </c>
      <c r="E42" s="30">
        <v>15</v>
      </c>
      <c r="F42" s="30">
        <v>17</v>
      </c>
      <c r="G42" s="31">
        <v>9</v>
      </c>
      <c r="H42" s="31">
        <v>8</v>
      </c>
    </row>
    <row r="43" spans="1:8" s="26" customFormat="1" x14ac:dyDescent="0.3">
      <c r="A43" s="47"/>
      <c r="B43" s="28" t="s">
        <v>23</v>
      </c>
      <c r="C43" s="30">
        <v>2</v>
      </c>
      <c r="D43" s="30">
        <v>0</v>
      </c>
      <c r="E43" s="30">
        <v>1</v>
      </c>
      <c r="F43" s="30">
        <v>3</v>
      </c>
      <c r="G43" s="31">
        <v>7</v>
      </c>
      <c r="H43" s="31">
        <v>4</v>
      </c>
    </row>
    <row r="44" spans="1:8" s="26" customFormat="1" x14ac:dyDescent="0.3">
      <c r="A44" s="47"/>
      <c r="B44" s="28" t="s">
        <v>49</v>
      </c>
      <c r="C44" s="30"/>
      <c r="D44" s="30"/>
      <c r="E44" s="30">
        <v>15</v>
      </c>
      <c r="F44" s="30">
        <v>1</v>
      </c>
      <c r="G44" s="31">
        <v>31</v>
      </c>
      <c r="H44" s="31">
        <v>4</v>
      </c>
    </row>
    <row r="45" spans="1:8" s="26" customFormat="1" x14ac:dyDescent="0.3">
      <c r="A45" s="47"/>
      <c r="B45" s="28" t="s">
        <v>51</v>
      </c>
      <c r="C45" s="30"/>
      <c r="D45" s="30"/>
      <c r="E45" s="30">
        <v>7</v>
      </c>
      <c r="F45" s="30">
        <v>0</v>
      </c>
      <c r="G45" s="31">
        <v>4</v>
      </c>
      <c r="H45" s="31">
        <v>0</v>
      </c>
    </row>
    <row r="46" spans="1:8" s="26" customFormat="1" x14ac:dyDescent="0.3">
      <c r="A46" s="47"/>
      <c r="B46" s="29" t="s">
        <v>24</v>
      </c>
      <c r="C46" s="30">
        <v>1</v>
      </c>
      <c r="D46" s="30">
        <v>0</v>
      </c>
      <c r="E46" s="30">
        <v>1</v>
      </c>
      <c r="F46" s="30">
        <v>1</v>
      </c>
      <c r="G46" s="31">
        <v>0</v>
      </c>
      <c r="H46" s="31">
        <v>1</v>
      </c>
    </row>
    <row r="47" spans="1:8" x14ac:dyDescent="0.3">
      <c r="A47" s="47"/>
      <c r="B47" s="20" t="s">
        <v>8</v>
      </c>
      <c r="C47" s="21">
        <f t="shared" ref="C47:H47" si="0">SUM(C36:C46)</f>
        <v>1350</v>
      </c>
      <c r="D47" s="21">
        <f t="shared" si="0"/>
        <v>1470</v>
      </c>
      <c r="E47" s="21">
        <f t="shared" si="0"/>
        <v>1932</v>
      </c>
      <c r="F47" s="21">
        <f t="shared" si="0"/>
        <v>1729</v>
      </c>
      <c r="G47" s="21">
        <f t="shared" si="0"/>
        <v>2292</v>
      </c>
      <c r="H47" s="21">
        <f t="shared" si="0"/>
        <v>1579</v>
      </c>
    </row>
    <row r="48" spans="1:8" ht="7.15" customHeight="1" x14ac:dyDescent="0.3">
      <c r="A48" s="22"/>
      <c r="B48" s="14"/>
      <c r="C48" s="17"/>
      <c r="D48" s="17"/>
      <c r="E48" s="17"/>
      <c r="F48" s="17"/>
      <c r="G48" s="17"/>
      <c r="H48" s="17"/>
    </row>
    <row r="49" spans="1:8" x14ac:dyDescent="0.3">
      <c r="A49" s="22"/>
      <c r="B49" s="23" t="s">
        <v>12</v>
      </c>
      <c r="C49" s="45">
        <f>D47/C47</f>
        <v>1.0888888888888888</v>
      </c>
      <c r="D49" s="46"/>
      <c r="E49" s="45">
        <f>F47/E47</f>
        <v>0.89492753623188404</v>
      </c>
      <c r="F49" s="46"/>
      <c r="G49" s="45">
        <f>H47/G47</f>
        <v>0.68891797556719025</v>
      </c>
      <c r="H49" s="46"/>
    </row>
    <row r="50" spans="1:8" x14ac:dyDescent="0.3">
      <c r="C50" s="17"/>
      <c r="D50" s="17"/>
      <c r="E50" s="17"/>
      <c r="F50" s="17"/>
      <c r="G50" s="17"/>
      <c r="H50" s="17"/>
    </row>
    <row r="51" spans="1:8" ht="14.25" customHeight="1" x14ac:dyDescent="0.3">
      <c r="A51" s="62" t="s">
        <v>67</v>
      </c>
    </row>
    <row r="52" spans="1:8" x14ac:dyDescent="0.3">
      <c r="A52" s="62" t="s">
        <v>68</v>
      </c>
    </row>
    <row r="53" spans="1:8" x14ac:dyDescent="0.3">
      <c r="A53" s="40"/>
    </row>
  </sheetData>
  <mergeCells count="12">
    <mergeCell ref="E49:F49"/>
    <mergeCell ref="C49:D49"/>
    <mergeCell ref="A36:A47"/>
    <mergeCell ref="G49:H49"/>
    <mergeCell ref="A7:A18"/>
    <mergeCell ref="A22:A32"/>
    <mergeCell ref="C20:D20"/>
    <mergeCell ref="C34:D34"/>
    <mergeCell ref="G20:H20"/>
    <mergeCell ref="G34:H34"/>
    <mergeCell ref="E20:F20"/>
    <mergeCell ref="E34:F34"/>
  </mergeCells>
  <conditionalFormatting sqref="C20:H20 C34:H34 C49:H49">
    <cfRule type="cellIs" dxfId="7" priority="5" operator="greaterThan">
      <formula>1</formula>
    </cfRule>
    <cfRule type="cellIs" dxfId="6" priority="6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showGridLines="0" zoomScale="80" zoomScaleNormal="80" workbookViewId="0">
      <selection activeCell="I6" sqref="I6:I10"/>
    </sheetView>
  </sheetViews>
  <sheetFormatPr defaultColWidth="9.1796875" defaultRowHeight="13" x14ac:dyDescent="0.3"/>
  <cols>
    <col min="1" max="1" width="24.453125" style="4" customWidth="1"/>
    <col min="2" max="2" width="40.26953125" style="2" customWidth="1"/>
    <col min="3" max="3" width="12.1796875" style="2" customWidth="1"/>
    <col min="4" max="4" width="12" style="2" customWidth="1"/>
    <col min="5" max="5" width="3" style="2" customWidth="1"/>
    <col min="6" max="16384" width="9.1796875" style="2"/>
  </cols>
  <sheetData>
    <row r="1" spans="1:6" ht="15.5" x14ac:dyDescent="0.35">
      <c r="A1" s="1" t="s">
        <v>14</v>
      </c>
    </row>
    <row r="2" spans="1:6" ht="14.5" x14ac:dyDescent="0.35">
      <c r="A2" s="3" t="s">
        <v>6</v>
      </c>
    </row>
    <row r="3" spans="1:6" x14ac:dyDescent="0.3">
      <c r="A3" s="4" t="s">
        <v>0</v>
      </c>
    </row>
    <row r="4" spans="1:6" x14ac:dyDescent="0.3">
      <c r="A4" s="43" t="s">
        <v>66</v>
      </c>
    </row>
    <row r="6" spans="1:6" ht="44.25" customHeight="1" x14ac:dyDescent="0.3">
      <c r="A6" s="5" t="s">
        <v>1</v>
      </c>
      <c r="B6" s="5" t="s">
        <v>7</v>
      </c>
      <c r="C6" s="39" t="s">
        <v>61</v>
      </c>
      <c r="D6" s="39" t="s">
        <v>65</v>
      </c>
      <c r="E6" s="6"/>
      <c r="F6" s="25" t="s">
        <v>18</v>
      </c>
    </row>
    <row r="7" spans="1:6" s="12" customFormat="1" ht="27" customHeight="1" x14ac:dyDescent="0.25">
      <c r="A7" s="7" t="s">
        <v>15</v>
      </c>
      <c r="B7" s="8" t="s">
        <v>8</v>
      </c>
      <c r="C7" s="9">
        <v>1229</v>
      </c>
      <c r="D7" s="9">
        <v>1041</v>
      </c>
      <c r="E7" s="10"/>
      <c r="F7" s="11">
        <f>(D7-C7)/C7</f>
        <v>-0.15296989422294549</v>
      </c>
    </row>
    <row r="8" spans="1:6" ht="14.5" customHeight="1" x14ac:dyDescent="0.3">
      <c r="A8" s="13"/>
      <c r="B8" s="14"/>
      <c r="C8" s="15"/>
      <c r="D8" s="15"/>
      <c r="E8" s="15"/>
      <c r="F8" s="16"/>
    </row>
    <row r="9" spans="1:6" ht="27" customHeight="1" x14ac:dyDescent="0.3">
      <c r="A9" s="7" t="s">
        <v>16</v>
      </c>
      <c r="B9" s="8" t="s">
        <v>8</v>
      </c>
      <c r="C9" s="9">
        <v>2089</v>
      </c>
      <c r="D9" s="9">
        <v>1078</v>
      </c>
      <c r="E9" s="10"/>
      <c r="F9" s="11">
        <f>(D9-C9)/C9</f>
        <v>-0.48396361895643847</v>
      </c>
    </row>
    <row r="10" spans="1:6" ht="12.75" customHeight="1" x14ac:dyDescent="0.3">
      <c r="C10" s="17"/>
      <c r="D10" s="17"/>
      <c r="E10" s="17"/>
      <c r="F10" s="17"/>
    </row>
    <row r="11" spans="1:6" s="12" customFormat="1" ht="27" customHeight="1" x14ac:dyDescent="0.25">
      <c r="A11" s="7" t="s">
        <v>17</v>
      </c>
      <c r="B11" s="8" t="s">
        <v>8</v>
      </c>
      <c r="C11" s="9">
        <v>1507</v>
      </c>
      <c r="D11" s="9">
        <v>2435</v>
      </c>
      <c r="E11" s="10"/>
      <c r="F11" s="11">
        <f>(D11-C11)/C11</f>
        <v>0.61579296615792967</v>
      </c>
    </row>
    <row r="12" spans="1:6" x14ac:dyDescent="0.3">
      <c r="C12" s="17"/>
      <c r="D12" s="17"/>
      <c r="E12" s="17"/>
    </row>
    <row r="13" spans="1:6" x14ac:dyDescent="0.3">
      <c r="A13" s="62" t="s">
        <v>67</v>
      </c>
    </row>
    <row r="14" spans="1:6" x14ac:dyDescent="0.3">
      <c r="A14" s="62" t="s">
        <v>68</v>
      </c>
    </row>
    <row r="15" spans="1:6" x14ac:dyDescent="0.3">
      <c r="A15" s="40"/>
    </row>
  </sheetData>
  <conditionalFormatting sqref="F7">
    <cfRule type="cellIs" dxfId="5" priority="13" operator="lessThan">
      <formula>0</formula>
    </cfRule>
    <cfRule type="cellIs" dxfId="4" priority="14" operator="greaterThan">
      <formula>0</formula>
    </cfRule>
  </conditionalFormatting>
  <conditionalFormatting sqref="F9">
    <cfRule type="cellIs" dxfId="3" priority="11" operator="lessThan">
      <formula>0</formula>
    </cfRule>
    <cfRule type="cellIs" dxfId="2" priority="12" operator="greaterThan">
      <formula>0</formula>
    </cfRule>
  </conditionalFormatting>
  <conditionalFormatting sqref="F11">
    <cfRule type="cellIs" dxfId="1" priority="9" operator="lessThan">
      <formula>0</formula>
    </cfRule>
    <cfRule type="cellIs" dxfId="0" priority="10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C588-FCED-4625-B03C-B0E0E1BB35CE}">
  <dimension ref="A1:O55"/>
  <sheetViews>
    <sheetView showGridLines="0" topLeftCell="A6" zoomScale="90" zoomScaleNormal="90" workbookViewId="0">
      <selection activeCell="O8" sqref="O8"/>
    </sheetView>
  </sheetViews>
  <sheetFormatPr defaultColWidth="9.1796875" defaultRowHeight="13" x14ac:dyDescent="0.3"/>
  <cols>
    <col min="1" max="1" width="24.26953125" style="49" customWidth="1"/>
    <col min="2" max="2" width="44.453125" style="49" customWidth="1"/>
    <col min="3" max="16384" width="9.1796875" style="49"/>
  </cols>
  <sheetData>
    <row r="1" spans="1:15" ht="15.5" x14ac:dyDescent="0.35">
      <c r="A1" s="48" t="s">
        <v>14</v>
      </c>
    </row>
    <row r="2" spans="1:15" ht="14.5" x14ac:dyDescent="0.35">
      <c r="A2" s="50" t="s">
        <v>53</v>
      </c>
    </row>
    <row r="3" spans="1:15" x14ac:dyDescent="0.3">
      <c r="A3" s="51" t="s">
        <v>0</v>
      </c>
    </row>
    <row r="4" spans="1:15" x14ac:dyDescent="0.3">
      <c r="A4" s="51" t="s">
        <v>66</v>
      </c>
    </row>
    <row r="7" spans="1:15" ht="26" x14ac:dyDescent="0.3">
      <c r="A7" s="52" t="s">
        <v>1</v>
      </c>
      <c r="B7" s="52" t="s">
        <v>33</v>
      </c>
      <c r="C7" s="53" t="s">
        <v>60</v>
      </c>
      <c r="D7" s="54">
        <v>2014</v>
      </c>
      <c r="E7" s="53">
        <v>2015</v>
      </c>
      <c r="F7" s="53">
        <v>2016</v>
      </c>
      <c r="G7" s="53">
        <v>2017</v>
      </c>
      <c r="H7" s="53">
        <v>2018</v>
      </c>
      <c r="I7" s="53">
        <v>2019</v>
      </c>
      <c r="J7" s="53">
        <v>2020</v>
      </c>
      <c r="K7" s="53">
        <v>2021</v>
      </c>
      <c r="L7" s="53">
        <v>2022</v>
      </c>
      <c r="M7" s="53">
        <v>2023</v>
      </c>
      <c r="N7" s="53">
        <v>2024</v>
      </c>
      <c r="O7" s="53" t="s">
        <v>54</v>
      </c>
    </row>
    <row r="8" spans="1:15" x14ac:dyDescent="0.3">
      <c r="A8" s="55" t="s">
        <v>17</v>
      </c>
      <c r="B8" s="56" t="s">
        <v>2</v>
      </c>
      <c r="C8" s="57">
        <v>11</v>
      </c>
      <c r="D8" s="57">
        <v>0</v>
      </c>
      <c r="E8" s="57">
        <v>0</v>
      </c>
      <c r="F8" s="57">
        <v>0</v>
      </c>
      <c r="G8" s="57">
        <v>1</v>
      </c>
      <c r="H8" s="57">
        <v>0</v>
      </c>
      <c r="I8" s="57">
        <v>0</v>
      </c>
      <c r="J8" s="57">
        <v>1</v>
      </c>
      <c r="K8" s="57">
        <v>3</v>
      </c>
      <c r="L8" s="57">
        <v>13</v>
      </c>
      <c r="M8" s="57">
        <v>228</v>
      </c>
      <c r="N8" s="57">
        <v>1607</v>
      </c>
      <c r="O8" s="57">
        <v>1864</v>
      </c>
    </row>
    <row r="9" spans="1:15" x14ac:dyDescent="0.3">
      <c r="A9" s="58"/>
      <c r="B9" s="56" t="s">
        <v>3</v>
      </c>
      <c r="C9" s="57">
        <v>18</v>
      </c>
      <c r="D9" s="57">
        <v>5</v>
      </c>
      <c r="E9" s="57">
        <v>3</v>
      </c>
      <c r="F9" s="57">
        <v>7</v>
      </c>
      <c r="G9" s="57">
        <v>6</v>
      </c>
      <c r="H9" s="57">
        <v>8</v>
      </c>
      <c r="I9" s="57">
        <v>12</v>
      </c>
      <c r="J9" s="57">
        <v>13</v>
      </c>
      <c r="K9" s="57">
        <v>40</v>
      </c>
      <c r="L9" s="57">
        <v>42</v>
      </c>
      <c r="M9" s="57">
        <v>60</v>
      </c>
      <c r="N9" s="57">
        <v>90</v>
      </c>
      <c r="O9" s="57">
        <v>304</v>
      </c>
    </row>
    <row r="10" spans="1:15" x14ac:dyDescent="0.3">
      <c r="A10" s="58"/>
      <c r="B10" s="56" t="s">
        <v>4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</row>
    <row r="11" spans="1:15" x14ac:dyDescent="0.3">
      <c r="A11" s="58"/>
      <c r="B11" s="56" t="s">
        <v>55</v>
      </c>
      <c r="C11" s="57">
        <v>79</v>
      </c>
      <c r="D11" s="57">
        <v>8</v>
      </c>
      <c r="E11" s="57">
        <v>12</v>
      </c>
      <c r="F11" s="57">
        <v>7</v>
      </c>
      <c r="G11" s="57">
        <v>9</v>
      </c>
      <c r="H11" s="57">
        <v>18</v>
      </c>
      <c r="I11" s="57">
        <v>12</v>
      </c>
      <c r="J11" s="57">
        <v>6</v>
      </c>
      <c r="K11" s="57">
        <v>14</v>
      </c>
      <c r="L11" s="57">
        <v>11</v>
      </c>
      <c r="M11" s="57">
        <v>2</v>
      </c>
      <c r="N11" s="57">
        <v>1</v>
      </c>
      <c r="O11" s="57">
        <v>179</v>
      </c>
    </row>
    <row r="12" spans="1:15" x14ac:dyDescent="0.3">
      <c r="A12" s="58"/>
      <c r="B12" s="56" t="s">
        <v>5</v>
      </c>
      <c r="C12" s="57">
        <v>3</v>
      </c>
      <c r="D12" s="57">
        <v>0</v>
      </c>
      <c r="E12" s="57">
        <v>1</v>
      </c>
      <c r="F12" s="57">
        <v>0</v>
      </c>
      <c r="G12" s="57">
        <v>0</v>
      </c>
      <c r="H12" s="57">
        <v>0</v>
      </c>
      <c r="I12" s="57">
        <v>0</v>
      </c>
      <c r="J12" s="57">
        <v>2</v>
      </c>
      <c r="K12" s="57">
        <v>0</v>
      </c>
      <c r="L12" s="57">
        <v>0</v>
      </c>
      <c r="M12" s="57">
        <v>0</v>
      </c>
      <c r="N12" s="57">
        <v>0</v>
      </c>
      <c r="O12" s="57">
        <v>6</v>
      </c>
    </row>
    <row r="13" spans="1:15" x14ac:dyDescent="0.3">
      <c r="A13" s="58"/>
      <c r="B13" s="56" t="s">
        <v>21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20</v>
      </c>
      <c r="O13" s="57">
        <v>20</v>
      </c>
    </row>
    <row r="14" spans="1:15" x14ac:dyDescent="0.3">
      <c r="A14" s="58"/>
      <c r="B14" s="56" t="s">
        <v>22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2</v>
      </c>
      <c r="N14" s="57">
        <v>4</v>
      </c>
      <c r="O14" s="57">
        <v>6</v>
      </c>
    </row>
    <row r="15" spans="1:15" x14ac:dyDescent="0.3">
      <c r="A15" s="58"/>
      <c r="B15" s="56" t="s">
        <v>23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4</v>
      </c>
      <c r="O15" s="57">
        <v>4</v>
      </c>
    </row>
    <row r="16" spans="1:15" x14ac:dyDescent="0.3">
      <c r="A16" s="58"/>
      <c r="B16" s="56" t="s">
        <v>49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11</v>
      </c>
      <c r="N16" s="57">
        <v>30</v>
      </c>
      <c r="O16" s="57">
        <v>41</v>
      </c>
    </row>
    <row r="17" spans="1:15" x14ac:dyDescent="0.3">
      <c r="A17" s="58"/>
      <c r="B17" s="56" t="s">
        <v>51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7</v>
      </c>
      <c r="N17" s="57">
        <v>4</v>
      </c>
      <c r="O17" s="57">
        <v>11</v>
      </c>
    </row>
    <row r="18" spans="1:15" x14ac:dyDescent="0.3">
      <c r="A18" s="58"/>
      <c r="B18" s="56" t="s">
        <v>24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</row>
    <row r="19" spans="1:15" x14ac:dyDescent="0.3">
      <c r="A19" s="58"/>
      <c r="B19" s="59" t="s">
        <v>56</v>
      </c>
      <c r="C19" s="60">
        <v>111</v>
      </c>
      <c r="D19" s="60">
        <v>13</v>
      </c>
      <c r="E19" s="60">
        <v>16</v>
      </c>
      <c r="F19" s="60">
        <v>14</v>
      </c>
      <c r="G19" s="60">
        <v>16</v>
      </c>
      <c r="H19" s="60">
        <v>26</v>
      </c>
      <c r="I19" s="60">
        <v>24</v>
      </c>
      <c r="J19" s="60">
        <v>22</v>
      </c>
      <c r="K19" s="60">
        <v>57</v>
      </c>
      <c r="L19" s="60">
        <v>66</v>
      </c>
      <c r="M19" s="60">
        <v>310</v>
      </c>
      <c r="N19" s="60">
        <v>1760</v>
      </c>
      <c r="O19" s="60">
        <v>2435</v>
      </c>
    </row>
    <row r="20" spans="1:15" x14ac:dyDescent="0.3">
      <c r="A20" s="61"/>
      <c r="B20" s="59" t="s">
        <v>57</v>
      </c>
      <c r="C20" s="41">
        <v>4.5585215605749484E-2</v>
      </c>
      <c r="D20" s="41">
        <v>5.3388090349075976E-3</v>
      </c>
      <c r="E20" s="41">
        <v>6.570841889117043E-3</v>
      </c>
      <c r="F20" s="41">
        <v>5.7494866529774124E-3</v>
      </c>
      <c r="G20" s="41">
        <v>6.570841889117043E-3</v>
      </c>
      <c r="H20" s="41">
        <v>1.0677618069815195E-2</v>
      </c>
      <c r="I20" s="41">
        <v>9.8562628336755654E-3</v>
      </c>
      <c r="J20" s="41">
        <v>9.0349075975359339E-3</v>
      </c>
      <c r="K20" s="41">
        <v>2.3408624229979465E-2</v>
      </c>
      <c r="L20" s="41">
        <v>2.7104722792607804E-2</v>
      </c>
      <c r="M20" s="41">
        <v>0.12731006160164271</v>
      </c>
      <c r="N20" s="41">
        <v>0.7227926078028748</v>
      </c>
      <c r="O20" s="41">
        <v>1</v>
      </c>
    </row>
    <row r="21" spans="1:15" x14ac:dyDescent="0.3">
      <c r="B21" s="5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3" spans="1:15" ht="26" x14ac:dyDescent="0.3">
      <c r="A23" s="52" t="s">
        <v>1</v>
      </c>
      <c r="B23" s="52" t="s">
        <v>33</v>
      </c>
      <c r="C23" s="53" t="s">
        <v>60</v>
      </c>
      <c r="D23" s="54">
        <v>2014</v>
      </c>
      <c r="E23" s="53">
        <v>2015</v>
      </c>
      <c r="F23" s="53">
        <v>2016</v>
      </c>
      <c r="G23" s="53">
        <v>2017</v>
      </c>
      <c r="H23" s="53">
        <v>2018</v>
      </c>
      <c r="I23" s="53">
        <v>2019</v>
      </c>
      <c r="J23" s="53">
        <v>2020</v>
      </c>
      <c r="K23" s="53">
        <v>2021</v>
      </c>
      <c r="L23" s="53">
        <v>2022</v>
      </c>
      <c r="M23" s="53">
        <v>2023</v>
      </c>
      <c r="N23" s="53">
        <v>2024</v>
      </c>
      <c r="O23" s="53" t="s">
        <v>54</v>
      </c>
    </row>
    <row r="24" spans="1:15" ht="12.75" customHeight="1" x14ac:dyDescent="0.3">
      <c r="A24" s="55" t="s">
        <v>15</v>
      </c>
      <c r="B24" s="56" t="s">
        <v>2</v>
      </c>
      <c r="C24" s="57">
        <v>1</v>
      </c>
      <c r="D24" s="57">
        <v>1</v>
      </c>
      <c r="E24" s="57">
        <v>0</v>
      </c>
      <c r="F24" s="57">
        <v>0</v>
      </c>
      <c r="G24" s="57">
        <v>0</v>
      </c>
      <c r="H24" s="57">
        <v>0</v>
      </c>
      <c r="I24" s="57">
        <v>4</v>
      </c>
      <c r="J24" s="57">
        <v>1</v>
      </c>
      <c r="K24" s="57">
        <v>10</v>
      </c>
      <c r="L24" s="57">
        <v>27</v>
      </c>
      <c r="M24" s="57">
        <v>70</v>
      </c>
      <c r="N24" s="57">
        <v>554</v>
      </c>
      <c r="O24" s="57">
        <v>668</v>
      </c>
    </row>
    <row r="25" spans="1:15" x14ac:dyDescent="0.3">
      <c r="A25" s="58"/>
      <c r="B25" s="56" t="s">
        <v>3</v>
      </c>
      <c r="C25" s="57">
        <v>29</v>
      </c>
      <c r="D25" s="57">
        <v>10</v>
      </c>
      <c r="E25" s="57">
        <v>11</v>
      </c>
      <c r="F25" s="57">
        <v>13</v>
      </c>
      <c r="G25" s="57">
        <v>9</v>
      </c>
      <c r="H25" s="57">
        <v>14</v>
      </c>
      <c r="I25" s="57">
        <v>8</v>
      </c>
      <c r="J25" s="57">
        <v>12</v>
      </c>
      <c r="K25" s="57">
        <v>17</v>
      </c>
      <c r="L25" s="57">
        <v>18</v>
      </c>
      <c r="M25" s="57">
        <v>31</v>
      </c>
      <c r="N25" s="57">
        <v>40</v>
      </c>
      <c r="O25" s="57">
        <v>212</v>
      </c>
    </row>
    <row r="26" spans="1:15" x14ac:dyDescent="0.3">
      <c r="A26" s="58"/>
      <c r="B26" s="56" t="s">
        <v>4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</row>
    <row r="27" spans="1:15" x14ac:dyDescent="0.3">
      <c r="A27" s="58"/>
      <c r="B27" s="56" t="s">
        <v>55</v>
      </c>
      <c r="C27" s="57">
        <v>64</v>
      </c>
      <c r="D27" s="57">
        <v>11</v>
      </c>
      <c r="E27" s="57">
        <v>8</v>
      </c>
      <c r="F27" s="57">
        <v>8</v>
      </c>
      <c r="G27" s="57">
        <v>7</v>
      </c>
      <c r="H27" s="57">
        <v>6</v>
      </c>
      <c r="I27" s="57">
        <v>5</v>
      </c>
      <c r="J27" s="57">
        <v>5</v>
      </c>
      <c r="K27" s="57">
        <v>8</v>
      </c>
      <c r="L27" s="57">
        <v>1</v>
      </c>
      <c r="M27" s="57">
        <v>0</v>
      </c>
      <c r="N27" s="57">
        <v>0</v>
      </c>
      <c r="O27" s="57">
        <v>123</v>
      </c>
    </row>
    <row r="28" spans="1:15" x14ac:dyDescent="0.3">
      <c r="A28" s="58"/>
      <c r="B28" s="56" t="s">
        <v>5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57">
        <v>0</v>
      </c>
    </row>
    <row r="29" spans="1:15" x14ac:dyDescent="0.3">
      <c r="A29" s="58"/>
      <c r="B29" s="56" t="s">
        <v>21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9</v>
      </c>
      <c r="O29" s="57">
        <v>9</v>
      </c>
    </row>
    <row r="30" spans="1:15" x14ac:dyDescent="0.3">
      <c r="A30" s="58"/>
      <c r="B30" s="56" t="s">
        <v>22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1</v>
      </c>
      <c r="N30" s="57">
        <v>6</v>
      </c>
      <c r="O30" s="57">
        <v>7</v>
      </c>
    </row>
    <row r="31" spans="1:15" x14ac:dyDescent="0.3">
      <c r="A31" s="58"/>
      <c r="B31" s="56" t="s">
        <v>23</v>
      </c>
      <c r="C31" s="57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1</v>
      </c>
      <c r="N31" s="57">
        <v>0</v>
      </c>
      <c r="O31" s="57">
        <v>1</v>
      </c>
    </row>
    <row r="32" spans="1:15" x14ac:dyDescent="0.3">
      <c r="A32" s="58"/>
      <c r="B32" s="56" t="s">
        <v>49</v>
      </c>
      <c r="C32" s="57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9</v>
      </c>
      <c r="N32" s="57">
        <v>7</v>
      </c>
      <c r="O32" s="57">
        <v>16</v>
      </c>
    </row>
    <row r="33" spans="1:15" x14ac:dyDescent="0.3">
      <c r="A33" s="58"/>
      <c r="B33" s="56" t="s">
        <v>51</v>
      </c>
      <c r="C33" s="57">
        <v>0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3</v>
      </c>
      <c r="O33" s="57">
        <v>3</v>
      </c>
    </row>
    <row r="34" spans="1:15" x14ac:dyDescent="0.3">
      <c r="A34" s="58"/>
      <c r="B34" s="56" t="s">
        <v>24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1</v>
      </c>
      <c r="N34" s="57">
        <v>1</v>
      </c>
      <c r="O34" s="57">
        <v>2</v>
      </c>
    </row>
    <row r="35" spans="1:15" x14ac:dyDescent="0.3">
      <c r="A35" s="58"/>
      <c r="B35" s="59" t="s">
        <v>56</v>
      </c>
      <c r="C35" s="60">
        <v>94</v>
      </c>
      <c r="D35" s="60">
        <v>22</v>
      </c>
      <c r="E35" s="60">
        <v>19</v>
      </c>
      <c r="F35" s="60">
        <v>21</v>
      </c>
      <c r="G35" s="60">
        <v>16</v>
      </c>
      <c r="H35" s="60">
        <v>20</v>
      </c>
      <c r="I35" s="60">
        <v>17</v>
      </c>
      <c r="J35" s="60">
        <v>18</v>
      </c>
      <c r="K35" s="60">
        <v>35</v>
      </c>
      <c r="L35" s="60">
        <v>46</v>
      </c>
      <c r="M35" s="60">
        <v>113</v>
      </c>
      <c r="N35" s="60">
        <v>620</v>
      </c>
      <c r="O35" s="60">
        <v>1041</v>
      </c>
    </row>
    <row r="36" spans="1:15" x14ac:dyDescent="0.3">
      <c r="A36" s="61"/>
      <c r="B36" s="59" t="s">
        <v>57</v>
      </c>
      <c r="C36" s="41">
        <v>9.0297790585975021E-2</v>
      </c>
      <c r="D36" s="41">
        <v>2.1133525456292025E-2</v>
      </c>
      <c r="E36" s="41">
        <v>1.8251681075888569E-2</v>
      </c>
      <c r="F36" s="41">
        <v>2.0172910662824207E-2</v>
      </c>
      <c r="G36" s="41">
        <v>1.536983669548511E-2</v>
      </c>
      <c r="H36" s="41">
        <v>1.921229586935639E-2</v>
      </c>
      <c r="I36" s="41">
        <v>1.633045148895293E-2</v>
      </c>
      <c r="J36" s="41">
        <v>1.7291066282420751E-2</v>
      </c>
      <c r="K36" s="41">
        <v>3.3621517771373677E-2</v>
      </c>
      <c r="L36" s="41">
        <v>4.4188280499519693E-2</v>
      </c>
      <c r="M36" s="41">
        <v>0.10854947166186359</v>
      </c>
      <c r="N36" s="41">
        <v>0.59558117195004801</v>
      </c>
      <c r="O36" s="41">
        <v>1</v>
      </c>
    </row>
    <row r="39" spans="1:15" ht="26" x14ac:dyDescent="0.3">
      <c r="A39" s="52" t="s">
        <v>1</v>
      </c>
      <c r="B39" s="52" t="s">
        <v>33</v>
      </c>
      <c r="C39" s="53" t="s">
        <v>60</v>
      </c>
      <c r="D39" s="54">
        <v>2014</v>
      </c>
      <c r="E39" s="53">
        <v>2015</v>
      </c>
      <c r="F39" s="53">
        <v>2016</v>
      </c>
      <c r="G39" s="53">
        <v>2017</v>
      </c>
      <c r="H39" s="53">
        <v>2018</v>
      </c>
      <c r="I39" s="53">
        <v>2019</v>
      </c>
      <c r="J39" s="53">
        <v>2020</v>
      </c>
      <c r="K39" s="53">
        <v>2021</v>
      </c>
      <c r="L39" s="53">
        <v>2022</v>
      </c>
      <c r="M39" s="53">
        <v>2023</v>
      </c>
      <c r="N39" s="53">
        <v>2024</v>
      </c>
      <c r="O39" s="53" t="s">
        <v>54</v>
      </c>
    </row>
    <row r="40" spans="1:15" x14ac:dyDescent="0.3">
      <c r="A40" s="55" t="s">
        <v>16</v>
      </c>
      <c r="B40" s="56" t="s">
        <v>2</v>
      </c>
      <c r="C40" s="57">
        <v>2</v>
      </c>
      <c r="D40" s="57">
        <v>13</v>
      </c>
      <c r="E40" s="57">
        <v>7</v>
      </c>
      <c r="F40" s="57">
        <v>0</v>
      </c>
      <c r="G40" s="57">
        <v>0</v>
      </c>
      <c r="H40" s="57">
        <v>2</v>
      </c>
      <c r="I40" s="57">
        <v>0</v>
      </c>
      <c r="J40" s="57">
        <v>1</v>
      </c>
      <c r="K40" s="57">
        <v>5</v>
      </c>
      <c r="L40" s="57">
        <v>14</v>
      </c>
      <c r="M40" s="57">
        <v>32</v>
      </c>
      <c r="N40" s="57">
        <v>482</v>
      </c>
      <c r="O40" s="57">
        <v>558</v>
      </c>
    </row>
    <row r="41" spans="1:15" x14ac:dyDescent="0.3">
      <c r="A41" s="58"/>
      <c r="B41" s="56" t="s">
        <v>3</v>
      </c>
      <c r="C41" s="57">
        <v>53</v>
      </c>
      <c r="D41" s="57">
        <v>8</v>
      </c>
      <c r="E41" s="57">
        <v>9</v>
      </c>
      <c r="F41" s="57">
        <v>7</v>
      </c>
      <c r="G41" s="57">
        <v>18</v>
      </c>
      <c r="H41" s="57">
        <v>20</v>
      </c>
      <c r="I41" s="57">
        <v>16</v>
      </c>
      <c r="J41" s="57">
        <v>18</v>
      </c>
      <c r="K41" s="57">
        <v>24</v>
      </c>
      <c r="L41" s="57">
        <v>29</v>
      </c>
      <c r="M41" s="57">
        <v>43</v>
      </c>
      <c r="N41" s="57">
        <v>83</v>
      </c>
      <c r="O41" s="57">
        <v>328</v>
      </c>
    </row>
    <row r="42" spans="1:15" x14ac:dyDescent="0.3">
      <c r="A42" s="58"/>
      <c r="B42" s="56" t="s">
        <v>4</v>
      </c>
      <c r="C42" s="57">
        <v>0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</row>
    <row r="43" spans="1:15" x14ac:dyDescent="0.3">
      <c r="A43" s="58"/>
      <c r="B43" s="56" t="s">
        <v>55</v>
      </c>
      <c r="C43" s="57">
        <v>48</v>
      </c>
      <c r="D43" s="57">
        <v>9</v>
      </c>
      <c r="E43" s="57">
        <v>4</v>
      </c>
      <c r="F43" s="57">
        <v>2</v>
      </c>
      <c r="G43" s="57">
        <v>6</v>
      </c>
      <c r="H43" s="57">
        <v>3</v>
      </c>
      <c r="I43" s="57">
        <v>13</v>
      </c>
      <c r="J43" s="57">
        <v>4</v>
      </c>
      <c r="K43" s="57">
        <v>0</v>
      </c>
      <c r="L43" s="57">
        <v>14</v>
      </c>
      <c r="M43" s="57">
        <v>4</v>
      </c>
      <c r="N43" s="57">
        <v>0</v>
      </c>
      <c r="O43" s="57">
        <v>107</v>
      </c>
    </row>
    <row r="44" spans="1:15" x14ac:dyDescent="0.3">
      <c r="A44" s="58"/>
      <c r="B44" s="56" t="s">
        <v>5</v>
      </c>
      <c r="C44" s="57">
        <v>8</v>
      </c>
      <c r="D44" s="57">
        <v>1</v>
      </c>
      <c r="E44" s="57">
        <v>0</v>
      </c>
      <c r="F44" s="57">
        <v>1</v>
      </c>
      <c r="G44" s="57">
        <v>1</v>
      </c>
      <c r="H44" s="57">
        <v>0</v>
      </c>
      <c r="I44" s="57">
        <v>1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12</v>
      </c>
    </row>
    <row r="45" spans="1:15" x14ac:dyDescent="0.3">
      <c r="A45" s="58"/>
      <c r="B45" s="56" t="s">
        <v>21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1</v>
      </c>
      <c r="N45" s="57">
        <v>30</v>
      </c>
      <c r="O45" s="57">
        <v>31</v>
      </c>
    </row>
    <row r="46" spans="1:15" x14ac:dyDescent="0.3">
      <c r="A46" s="58"/>
      <c r="B46" s="56" t="s">
        <v>22</v>
      </c>
      <c r="C46" s="57">
        <v>0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7</v>
      </c>
      <c r="O46" s="57">
        <v>7</v>
      </c>
    </row>
    <row r="47" spans="1:15" x14ac:dyDescent="0.3">
      <c r="A47" s="58"/>
      <c r="B47" s="56" t="s">
        <v>23</v>
      </c>
      <c r="C47" s="57">
        <v>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57">
        <v>1</v>
      </c>
      <c r="O47" s="57">
        <v>1</v>
      </c>
    </row>
    <row r="48" spans="1:15" x14ac:dyDescent="0.3">
      <c r="A48" s="58"/>
      <c r="B48" s="56" t="s">
        <v>49</v>
      </c>
      <c r="C48" s="57">
        <v>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7</v>
      </c>
      <c r="N48" s="57">
        <v>26</v>
      </c>
      <c r="O48" s="57">
        <v>33</v>
      </c>
    </row>
    <row r="49" spans="1:15" x14ac:dyDescent="0.3">
      <c r="A49" s="58"/>
      <c r="B49" s="56" t="s">
        <v>51</v>
      </c>
      <c r="C49" s="57">
        <v>0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57">
        <v>1</v>
      </c>
      <c r="O49" s="57">
        <v>1</v>
      </c>
    </row>
    <row r="50" spans="1:15" x14ac:dyDescent="0.3">
      <c r="A50" s="58"/>
      <c r="B50" s="56" t="s">
        <v>24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</row>
    <row r="51" spans="1:15" x14ac:dyDescent="0.3">
      <c r="A51" s="58"/>
      <c r="B51" s="59" t="s">
        <v>56</v>
      </c>
      <c r="C51" s="60">
        <v>111</v>
      </c>
      <c r="D51" s="60">
        <v>31</v>
      </c>
      <c r="E51" s="60">
        <v>20</v>
      </c>
      <c r="F51" s="60">
        <v>10</v>
      </c>
      <c r="G51" s="60">
        <v>25</v>
      </c>
      <c r="H51" s="60">
        <v>25</v>
      </c>
      <c r="I51" s="60">
        <v>30</v>
      </c>
      <c r="J51" s="60">
        <v>23</v>
      </c>
      <c r="K51" s="60">
        <v>29</v>
      </c>
      <c r="L51" s="60">
        <v>57</v>
      </c>
      <c r="M51" s="60">
        <v>87</v>
      </c>
      <c r="N51" s="60">
        <v>630</v>
      </c>
      <c r="O51" s="60">
        <v>1078</v>
      </c>
    </row>
    <row r="52" spans="1:15" x14ac:dyDescent="0.3">
      <c r="A52" s="61"/>
      <c r="B52" s="59" t="s">
        <v>57</v>
      </c>
      <c r="C52" s="41">
        <v>0.10296846011131726</v>
      </c>
      <c r="D52" s="41">
        <v>2.8756957328385901E-2</v>
      </c>
      <c r="E52" s="41">
        <v>1.8552875695732839E-2</v>
      </c>
      <c r="F52" s="41">
        <v>9.2764378478664197E-3</v>
      </c>
      <c r="G52" s="41">
        <v>2.3191094619666047E-2</v>
      </c>
      <c r="H52" s="41">
        <v>2.3191094619666047E-2</v>
      </c>
      <c r="I52" s="41">
        <v>2.7829313543599257E-2</v>
      </c>
      <c r="J52" s="41">
        <v>2.1335807050092765E-2</v>
      </c>
      <c r="K52" s="41">
        <v>2.6901669758812616E-2</v>
      </c>
      <c r="L52" s="41">
        <v>5.2875695732838589E-2</v>
      </c>
      <c r="M52" s="41">
        <v>8.0705009276437853E-2</v>
      </c>
      <c r="N52" s="41">
        <v>0.58441558441558439</v>
      </c>
      <c r="O52" s="41">
        <v>1</v>
      </c>
    </row>
    <row r="54" spans="1:15" x14ac:dyDescent="0.3">
      <c r="A54" s="62" t="s">
        <v>67</v>
      </c>
    </row>
    <row r="55" spans="1:15" x14ac:dyDescent="0.3">
      <c r="A55" s="62" t="s">
        <v>68</v>
      </c>
    </row>
  </sheetData>
  <mergeCells count="3">
    <mergeCell ref="A8:A20"/>
    <mergeCell ref="A24:A36"/>
    <mergeCell ref="A40:A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7240B7-AD38-4D06-973F-090AA71C75D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184113-BB95-4BC9-9002-B4783E3139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72479B-AC4F-440C-93AB-74A9CCC359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Calanca</dc:creator>
  <cp:lastModifiedBy>Marina Calanca</cp:lastModifiedBy>
  <cp:lastPrinted>2016-09-26T13:04:28Z</cp:lastPrinted>
  <dcterms:created xsi:type="dcterms:W3CDTF">2016-09-15T09:17:01Z</dcterms:created>
  <dcterms:modified xsi:type="dcterms:W3CDTF">2025-03-24T08:52:15Z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