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FDEBC1BA-7918-4A8F-8BD9-FA3E5EA925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9" r:id="rId1"/>
    <sheet name="Flussi SIECIC" sheetId="6" r:id="rId2"/>
    <sheet name="Variazione pendenti SIECIC" sheetId="7" r:id="rId3"/>
    <sheet name="Stratigrafia pendenti SIECIC" sheetId="17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SIECIC'!$A$1:$B$139</definedName>
    <definedName name="_xlnm.Print_Area" localSheetId="2">'Variazione pendenti SIECIC'!$A$1:$F$24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6" l="1"/>
  <c r="G137" i="6"/>
  <c r="H122" i="6"/>
  <c r="G122" i="6"/>
  <c r="H107" i="6"/>
  <c r="F107" i="6"/>
  <c r="G107" i="6"/>
  <c r="E107" i="6"/>
  <c r="G77" i="6"/>
  <c r="H77" i="6"/>
  <c r="G47" i="6"/>
  <c r="H47" i="6"/>
  <c r="E47" i="6"/>
  <c r="F47" i="6"/>
  <c r="G32" i="6"/>
  <c r="H32" i="6"/>
  <c r="G18" i="6"/>
  <c r="H18" i="6"/>
  <c r="G92" i="6"/>
  <c r="H92" i="6"/>
  <c r="G62" i="6"/>
  <c r="H62" i="6"/>
  <c r="F77" i="6"/>
  <c r="E77" i="6"/>
  <c r="F137" i="6"/>
  <c r="E137" i="6"/>
  <c r="F122" i="6"/>
  <c r="E122" i="6"/>
  <c r="F92" i="6"/>
  <c r="E92" i="6"/>
  <c r="E94" i="6" s="1"/>
  <c r="F62" i="6"/>
  <c r="E62" i="6"/>
  <c r="F32" i="6"/>
  <c r="E32" i="6"/>
  <c r="F18" i="6"/>
  <c r="E20" i="6" s="1"/>
  <c r="E18" i="6"/>
  <c r="D137" i="6"/>
  <c r="C137" i="6"/>
  <c r="D122" i="6"/>
  <c r="C122" i="6"/>
  <c r="D107" i="6"/>
  <c r="C107" i="6"/>
  <c r="D92" i="6"/>
  <c r="C94" i="6" s="1"/>
  <c r="C92" i="6"/>
  <c r="D77" i="6"/>
  <c r="C77" i="6"/>
  <c r="C79" i="6" s="1"/>
  <c r="D62" i="6"/>
  <c r="C62" i="6"/>
  <c r="D47" i="6"/>
  <c r="C47" i="6"/>
  <c r="D32" i="6"/>
  <c r="C32" i="6"/>
  <c r="D18" i="6"/>
  <c r="C18" i="6"/>
  <c r="C20" i="6" s="1"/>
  <c r="F23" i="7"/>
  <c r="F21" i="7"/>
  <c r="F19" i="7"/>
  <c r="F17" i="7"/>
  <c r="F15" i="7"/>
  <c r="F13" i="7"/>
  <c r="F11" i="7"/>
  <c r="F9" i="7"/>
  <c r="F7" i="7"/>
  <c r="G109" i="6" l="1"/>
  <c r="C49" i="6"/>
  <c r="G20" i="6"/>
  <c r="G79" i="6"/>
  <c r="G139" i="6"/>
  <c r="G124" i="6"/>
  <c r="G94" i="6"/>
  <c r="G49" i="6"/>
  <c r="G64" i="6"/>
  <c r="E64" i="6"/>
  <c r="E124" i="6"/>
  <c r="E139" i="6"/>
  <c r="E109" i="6"/>
  <c r="C109" i="6"/>
  <c r="C139" i="6"/>
  <c r="E49" i="6"/>
  <c r="C34" i="6"/>
  <c r="C64" i="6"/>
  <c r="C124" i="6"/>
  <c r="E34" i="6"/>
  <c r="E79" i="6"/>
  <c r="G34" i="6"/>
</calcChain>
</file>

<file path=xl/sharedStrings.xml><?xml version="1.0" encoding="utf-8"?>
<sst xmlns="http://schemas.openxmlformats.org/spreadsheetml/2006/main" count="382" uniqueCount="77">
  <si>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</si>
  <si>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</si>
  <si>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</si>
  <si>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</si>
  <si>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</si>
  <si>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</si>
  <si>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</si>
  <si>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</si>
  <si>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</si>
  <si>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</si>
  <si>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</si>
  <si>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</si>
  <si>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</si>
  <si>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</si>
  <si>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</si>
  <si>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Roma</t>
  </si>
  <si>
    <t>Tribunale Ordinario di Cassino</t>
  </si>
  <si>
    <t>Tribunale Ordinario di Civitavecchia</t>
  </si>
  <si>
    <t>Tribunale Ordinario di Frosinone</t>
  </si>
  <si>
    <t>Tribunale Ordinario di Latina</t>
  </si>
  <si>
    <t>Tribunale Ordinario di Rieti</t>
  </si>
  <si>
    <t>Tribunale Ordinario di Roma</t>
  </si>
  <si>
    <t>Tribunale Ordinario di Tivoli</t>
  </si>
  <si>
    <t>Tribunale Ordinario di Velletri</t>
  </si>
  <si>
    <t>Tribunale Ordinario di Viterbo</t>
  </si>
  <si>
    <t>Tribunale Ordinario di  Rieti</t>
  </si>
  <si>
    <t>Variazione</t>
  </si>
  <si>
    <t>Iscritti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</si>
  <si>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</si>
  <si>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</si>
  <si>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</si>
  <si>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</si>
  <si>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</si>
  <si>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</si>
  <si>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</si>
  <si>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</si>
  <si>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</si>
  <si>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</si>
  <si>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</si>
  <si>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</si>
  <si>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</si>
  <si>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</si>
  <si>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</si>
  <si>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</si>
  <si>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</si>
  <si>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</si>
  <si>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</si>
  <si>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</si>
  <si>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</si>
  <si>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</si>
  <si>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</si>
  <si>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</si>
  <si>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</si>
  <si>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</si>
  <si>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</si>
  <si>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</si>
  <si>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</si>
  <si>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</si>
  <si>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</si>
  <si>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</si>
  <si>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</si>
  <si>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</si>
  <si>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</si>
  <si>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</si>
  <si>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</si>
  <si>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</si>
  <si>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</si>
  <si>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</si>
  <si>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</si>
  <si>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</si>
  <si>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Iscritti
2024</t>
  </si>
  <si>
    <t>Definiti 2024</t>
  </si>
  <si>
    <t>Anni 2022 - 31 dicembre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</si>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</sst>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1" fillId="0" borderId="0"/>
    <xf numFmtId="0" fontId="14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2" fillId="0" borderId="2" xfId="0" applyFont="1" applyBorder="1"/>
    <xf numFmtId="3" fontId="2" fillId="0" borderId="2" xfId="0" applyNumberFormat="1" applyFont="1" applyBorder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2" fillId="0" borderId="0" xfId="4" applyFont="1"/>
    <xf numFmtId="0" fontId="1" fillId="0" borderId="0" xfId="2" applyFont="1"/>
    <xf numFmtId="0" fontId="3" fillId="0" borderId="1" xfId="2" applyFont="1" applyBorder="1"/>
    <xf numFmtId="9" fontId="13" fillId="0" borderId="1" xfId="8" applyFont="1" applyBorder="1"/>
    <xf numFmtId="9" fontId="13" fillId="0" borderId="0" xfId="8" applyFont="1" applyBorder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2" fillId="0" borderId="0" xfId="10" applyFont="1"/>
    <xf numFmtId="0" fontId="13" fillId="0" borderId="1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 wrapText="1"/>
    </xf>
    <xf numFmtId="0" fontId="13" fillId="0" borderId="1" xfId="10" quotePrefix="1" applyFont="1" applyBorder="1" applyAlignment="1">
      <alignment horizontal="center" vertical="center" wrapText="1"/>
    </xf>
    <xf numFmtId="0" fontId="13" fillId="0" borderId="6" xfId="10" applyFont="1" applyBorder="1" applyAlignment="1">
      <alignment horizontal="center" vertical="center" wrapText="1"/>
    </xf>
    <xf numFmtId="0" fontId="12" fillId="0" borderId="1" xfId="10" applyFont="1" applyBorder="1"/>
    <xf numFmtId="3" fontId="12" fillId="0" borderId="1" xfId="10" applyNumberFormat="1" applyFont="1" applyBorder="1"/>
    <xf numFmtId="0" fontId="13" fillId="0" borderId="5" xfId="10" applyFont="1" applyBorder="1" applyAlignment="1">
      <alignment horizontal="center" vertical="center" wrapText="1"/>
    </xf>
    <xf numFmtId="3" fontId="13" fillId="0" borderId="1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5" fillId="0" borderId="0" xfId="11" applyFont="1"/>
  </cellXfs>
  <cellStyles count="12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7" xr:uid="{00000000-0005-0000-0000-000003000000}"/>
    <cellStyle name="Normale 2 2 30" xfId="11" xr:uid="{F7EF818D-4C23-47B5-8249-C28419DDA623}"/>
    <cellStyle name="Normale 2 2 5" xfId="5" xr:uid="{00000000-0005-0000-0000-000004000000}"/>
    <cellStyle name="Normale 2 2 9" xfId="6" xr:uid="{00000000-0005-0000-0000-000005000000}"/>
    <cellStyle name="Normale 3" xfId="9" xr:uid="{00000000-0005-0000-0000-000006000000}"/>
    <cellStyle name="Normale 4" xfId="10" xr:uid="{ACCCD3DE-82E3-460F-8D2D-D20FEBB5BD6D}"/>
    <cellStyle name="Percentuale" xfId="1" builtinId="5"/>
    <cellStyle name="Percentuale 2" xfId="8" xr:uid="{00000000-0005-0000-0000-000008000000}"/>
    <cellStyle name="Percentuale 2 2" xfId="3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42" sqref="B42"/>
    </sheetView>
  </sheetViews>
  <sheetFormatPr defaultRowHeight="14.5" x14ac:dyDescent="0.35"/>
  <cols>
    <col min="1" max="1" width="51.7265625" customWidth="1"/>
    <col min="2" max="2" width="71" customWidth="1"/>
  </cols>
  <sheetData>
    <row r="1" spans="1:2" x14ac:dyDescent="0.35">
      <c r="A1" s="29" t="s">
        <v>35</v>
      </c>
    </row>
    <row r="2" spans="1:2" x14ac:dyDescent="0.35">
      <c r="A2" t="s">
        <v>36</v>
      </c>
      <c r="B2" t="s">
        <v>37</v>
      </c>
    </row>
    <row r="3" spans="1:2" x14ac:dyDescent="0.35">
      <c r="A3" t="s">
        <v>38</v>
      </c>
      <c r="B3" t="s">
        <v>39</v>
      </c>
    </row>
    <row r="4" spans="1:2" x14ac:dyDescent="0.35">
      <c r="A4" t="s">
        <v>40</v>
      </c>
      <c r="B4" t="s">
        <v>41</v>
      </c>
    </row>
    <row r="5" spans="1:2" x14ac:dyDescent="0.35">
      <c r="A5" t="s">
        <v>0</v>
      </c>
      <c r="B5" t="s">
        <v>42</v>
      </c>
    </row>
    <row r="6" spans="1:2" x14ac:dyDescent="0.35">
      <c r="A6" t="s">
        <v>43</v>
      </c>
      <c r="B6" t="s">
        <v>44</v>
      </c>
    </row>
    <row r="7" spans="1:2" x14ac:dyDescent="0.35">
      <c r="A7" t="s">
        <v>45</v>
      </c>
      <c r="B7" t="s">
        <v>46</v>
      </c>
    </row>
    <row r="8" spans="1:2" x14ac:dyDescent="0.35">
      <c r="A8" t="s">
        <v>47</v>
      </c>
      <c r="B8" t="s">
        <v>48</v>
      </c>
    </row>
    <row r="9" spans="1:2" x14ac:dyDescent="0.35">
      <c r="A9" t="s">
        <v>49</v>
      </c>
      <c r="B9" t="s">
        <v>50</v>
      </c>
    </row>
    <row r="11" spans="1:2" x14ac:dyDescent="0.35">
      <c r="A11" s="8" t="s">
        <v>51</v>
      </c>
    </row>
    <row r="12" spans="1:2" x14ac:dyDescent="0.35">
      <c r="A12" s="40" t="s">
        <v>52</v>
      </c>
      <c r="B12" s="40"/>
    </row>
    <row r="13" spans="1:2" x14ac:dyDescent="0.35">
      <c r="A13" s="40"/>
      <c r="B13" s="40"/>
    </row>
    <row r="14" spans="1:2" x14ac:dyDescent="0.35">
      <c r="A14" t="s">
        <v>53</v>
      </c>
    </row>
    <row r="16" spans="1:2" x14ac:dyDescent="0.35">
      <c r="A16" s="30" t="s">
        <v>54</v>
      </c>
      <c r="B16" s="30" t="s">
        <v>55</v>
      </c>
    </row>
    <row r="17" spans="1:2" ht="17.25" customHeight="1" x14ac:dyDescent="0.35">
      <c r="A17" s="31" t="s">
        <v>29</v>
      </c>
      <c r="B17" s="31" t="s">
        <v>56</v>
      </c>
    </row>
    <row r="18" spans="1:2" ht="29" x14ac:dyDescent="0.35">
      <c r="A18" s="31" t="s">
        <v>30</v>
      </c>
      <c r="B18" s="32" t="s">
        <v>57</v>
      </c>
    </row>
    <row r="19" spans="1:2" ht="43.5" x14ac:dyDescent="0.35">
      <c r="A19" s="31" t="s">
        <v>31</v>
      </c>
      <c r="B19" s="33" t="s">
        <v>58</v>
      </c>
    </row>
    <row r="20" spans="1:2" x14ac:dyDescent="0.35">
      <c r="A20" s="31" t="s">
        <v>32</v>
      </c>
      <c r="B20" s="31" t="s">
        <v>59</v>
      </c>
    </row>
    <row r="21" spans="1:2" ht="29" x14ac:dyDescent="0.35">
      <c r="A21" s="31" t="s">
        <v>33</v>
      </c>
      <c r="B21" s="32" t="s">
        <v>60</v>
      </c>
    </row>
    <row r="22" spans="1:2" ht="43.5" x14ac:dyDescent="0.35">
      <c r="A22" s="31" t="s">
        <v>34</v>
      </c>
      <c r="B22" s="33" t="s">
        <v>58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4"/>
  <sheetViews>
    <sheetView showGridLines="0" zoomScale="80" zoomScaleNormal="80" workbookViewId="0">
      <selection activeCell="J132" sqref="J132"/>
    </sheetView>
  </sheetViews>
  <sheetFormatPr defaultColWidth="9.1796875" defaultRowHeight="13" x14ac:dyDescent="0.3"/>
  <cols>
    <col min="1" max="1" width="19.453125" style="9" customWidth="1"/>
    <col min="2" max="2" width="44" style="1" bestFit="1" customWidth="1"/>
    <col min="3" max="4" width="9.1796875" style="1" customWidth="1"/>
    <col min="5" max="5" width="8.7265625" style="1" customWidth="1"/>
    <col min="6" max="6" width="8.26953125" style="1" customWidth="1"/>
    <col min="7" max="8" width="9.1796875" style="1" customWidth="1"/>
    <col min="9" max="9" width="9.1796875" style="1"/>
    <col min="10" max="10" width="44.81640625" style="1" bestFit="1" customWidth="1"/>
    <col min="11" max="14" width="9.1796875" style="1"/>
    <col min="15" max="15" width="44.81640625" style="1" bestFit="1" customWidth="1"/>
    <col min="16" max="16" width="41.81640625" style="1" bestFit="1" customWidth="1"/>
    <col min="17" max="16384" width="9.1796875" style="1"/>
  </cols>
  <sheetData>
    <row r="1" spans="1:8" ht="15.5" x14ac:dyDescent="0.35">
      <c r="A1" s="7" t="s">
        <v>15</v>
      </c>
    </row>
    <row r="2" spans="1:8" ht="14.5" x14ac:dyDescent="0.35">
      <c r="A2" s="8" t="s">
        <v>5</v>
      </c>
    </row>
    <row r="3" spans="1:8" x14ac:dyDescent="0.3">
      <c r="A3" s="9" t="s">
        <v>8</v>
      </c>
    </row>
    <row r="4" spans="1:8" x14ac:dyDescent="0.3">
      <c r="A4" s="9" t="s">
        <v>72</v>
      </c>
    </row>
    <row r="6" spans="1:8" ht="26" x14ac:dyDescent="0.3">
      <c r="A6" s="5" t="s">
        <v>0</v>
      </c>
      <c r="B6" s="5" t="s">
        <v>1</v>
      </c>
      <c r="C6" s="6" t="s">
        <v>27</v>
      </c>
      <c r="D6" s="6" t="s">
        <v>28</v>
      </c>
      <c r="E6" s="6" t="s">
        <v>66</v>
      </c>
      <c r="F6" s="6" t="s">
        <v>67</v>
      </c>
      <c r="G6" s="6" t="s">
        <v>70</v>
      </c>
      <c r="H6" s="6" t="s">
        <v>71</v>
      </c>
    </row>
    <row r="7" spans="1:8" x14ac:dyDescent="0.3">
      <c r="A7" s="41" t="s">
        <v>16</v>
      </c>
      <c r="B7" s="3" t="s">
        <v>9</v>
      </c>
      <c r="C7" s="4">
        <v>1254</v>
      </c>
      <c r="D7" s="4">
        <v>1515</v>
      </c>
      <c r="E7" s="4">
        <v>1431</v>
      </c>
      <c r="F7" s="4">
        <v>1556</v>
      </c>
      <c r="G7" s="4">
        <v>1493</v>
      </c>
      <c r="H7" s="4">
        <v>1357</v>
      </c>
    </row>
    <row r="8" spans="1:8" x14ac:dyDescent="0.3">
      <c r="A8" s="41" t="s">
        <v>2</v>
      </c>
      <c r="B8" s="3" t="s">
        <v>11</v>
      </c>
      <c r="C8" s="4">
        <v>143</v>
      </c>
      <c r="D8" s="4">
        <v>397</v>
      </c>
      <c r="E8" s="4">
        <v>192</v>
      </c>
      <c r="F8" s="4">
        <v>323</v>
      </c>
      <c r="G8" s="4">
        <v>165</v>
      </c>
      <c r="H8" s="4">
        <v>304</v>
      </c>
    </row>
    <row r="9" spans="1:8" x14ac:dyDescent="0.3">
      <c r="A9" s="41" t="s">
        <v>2</v>
      </c>
      <c r="B9" s="3" t="s">
        <v>12</v>
      </c>
      <c r="C9" s="4">
        <v>82</v>
      </c>
      <c r="D9" s="4">
        <v>129</v>
      </c>
      <c r="E9" s="4">
        <v>0</v>
      </c>
      <c r="F9" s="4">
        <v>3</v>
      </c>
      <c r="G9" s="4">
        <v>0</v>
      </c>
      <c r="H9" s="4">
        <v>0</v>
      </c>
    </row>
    <row r="10" spans="1:8" x14ac:dyDescent="0.3">
      <c r="A10" s="41" t="s">
        <v>2</v>
      </c>
      <c r="B10" s="3" t="s">
        <v>13</v>
      </c>
      <c r="C10" s="4">
        <v>40</v>
      </c>
      <c r="D10" s="4">
        <v>71</v>
      </c>
      <c r="E10" s="4">
        <v>0</v>
      </c>
      <c r="F10" s="4">
        <v>46</v>
      </c>
      <c r="G10" s="4">
        <v>0</v>
      </c>
      <c r="H10" s="4">
        <v>41</v>
      </c>
    </row>
    <row r="11" spans="1:8" x14ac:dyDescent="0.3">
      <c r="A11" s="41" t="s">
        <v>2</v>
      </c>
      <c r="B11" s="3" t="s">
        <v>14</v>
      </c>
      <c r="C11" s="4">
        <v>3</v>
      </c>
      <c r="D11" s="4">
        <v>6</v>
      </c>
      <c r="E11" s="4">
        <v>0</v>
      </c>
      <c r="F11" s="4">
        <v>4</v>
      </c>
      <c r="G11" s="4">
        <v>0</v>
      </c>
      <c r="H11" s="4">
        <v>5</v>
      </c>
    </row>
    <row r="12" spans="1:8" x14ac:dyDescent="0.3">
      <c r="A12" s="41"/>
      <c r="B12" s="27" t="s">
        <v>29</v>
      </c>
      <c r="C12" s="28">
        <v>15</v>
      </c>
      <c r="D12" s="28">
        <v>4</v>
      </c>
      <c r="E12" s="28">
        <v>98</v>
      </c>
      <c r="F12" s="28">
        <v>91</v>
      </c>
      <c r="G12" s="28">
        <v>100</v>
      </c>
      <c r="H12" s="28">
        <v>76</v>
      </c>
    </row>
    <row r="13" spans="1:8" x14ac:dyDescent="0.3">
      <c r="A13" s="41"/>
      <c r="B13" s="27" t="s">
        <v>30</v>
      </c>
      <c r="C13" s="28">
        <v>10</v>
      </c>
      <c r="D13" s="28">
        <v>4</v>
      </c>
      <c r="E13" s="28">
        <v>27</v>
      </c>
      <c r="F13" s="28">
        <v>24</v>
      </c>
      <c r="G13" s="28">
        <v>23</v>
      </c>
      <c r="H13" s="28">
        <v>24</v>
      </c>
    </row>
    <row r="14" spans="1:8" x14ac:dyDescent="0.3">
      <c r="A14" s="41"/>
      <c r="B14" s="27" t="s">
        <v>31</v>
      </c>
      <c r="C14" s="28">
        <v>2</v>
      </c>
      <c r="D14" s="28">
        <v>1</v>
      </c>
      <c r="E14" s="28">
        <v>3</v>
      </c>
      <c r="F14" s="28">
        <v>3</v>
      </c>
      <c r="G14" s="28">
        <v>7</v>
      </c>
      <c r="H14" s="28">
        <v>3</v>
      </c>
    </row>
    <row r="15" spans="1:8" x14ac:dyDescent="0.3">
      <c r="A15" s="41"/>
      <c r="B15" s="27" t="s">
        <v>32</v>
      </c>
      <c r="C15" s="28">
        <v>1</v>
      </c>
      <c r="D15" s="28">
        <v>0</v>
      </c>
      <c r="E15" s="28">
        <v>31</v>
      </c>
      <c r="F15" s="28">
        <v>0</v>
      </c>
      <c r="G15" s="28">
        <v>14</v>
      </c>
      <c r="H15" s="28">
        <v>1</v>
      </c>
    </row>
    <row r="16" spans="1:8" x14ac:dyDescent="0.3">
      <c r="A16" s="41"/>
      <c r="B16" s="27" t="s">
        <v>33</v>
      </c>
      <c r="C16" s="28"/>
      <c r="D16" s="28"/>
      <c r="E16" s="28">
        <v>25</v>
      </c>
      <c r="F16" s="28">
        <v>1</v>
      </c>
      <c r="G16" s="28">
        <v>15</v>
      </c>
      <c r="H16" s="28">
        <v>0</v>
      </c>
    </row>
    <row r="17" spans="1:8" x14ac:dyDescent="0.3">
      <c r="A17" s="41"/>
      <c r="B17" s="3" t="s">
        <v>34</v>
      </c>
      <c r="C17" s="28">
        <v>1</v>
      </c>
      <c r="D17" s="28">
        <v>1</v>
      </c>
      <c r="E17" s="28">
        <v>3</v>
      </c>
      <c r="F17" s="28">
        <v>3</v>
      </c>
      <c r="G17" s="28">
        <v>2</v>
      </c>
      <c r="H17" s="28">
        <v>1</v>
      </c>
    </row>
    <row r="18" spans="1:8" x14ac:dyDescent="0.3">
      <c r="A18" s="41"/>
      <c r="B18" s="11" t="s">
        <v>10</v>
      </c>
      <c r="C18" s="12">
        <f t="shared" ref="C18:H18" si="0">SUM(C7:C17)</f>
        <v>1551</v>
      </c>
      <c r="D18" s="12">
        <f t="shared" si="0"/>
        <v>2128</v>
      </c>
      <c r="E18" s="12">
        <f t="shared" si="0"/>
        <v>1810</v>
      </c>
      <c r="F18" s="12">
        <f t="shared" si="0"/>
        <v>2054</v>
      </c>
      <c r="G18" s="12">
        <f t="shared" si="0"/>
        <v>1819</v>
      </c>
      <c r="H18" s="12">
        <f t="shared" si="0"/>
        <v>1812</v>
      </c>
    </row>
    <row r="19" spans="1:8" ht="7.15" customHeight="1" x14ac:dyDescent="0.3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3">
      <c r="A20" s="20"/>
      <c r="B20" s="13" t="s">
        <v>6</v>
      </c>
      <c r="C20" s="42">
        <f>D18/C18</f>
        <v>1.3720180528691166</v>
      </c>
      <c r="D20" s="43"/>
      <c r="E20" s="42">
        <f>F18/E18</f>
        <v>1.1348066298342541</v>
      </c>
      <c r="F20" s="43"/>
      <c r="G20" s="42">
        <f>H18/G18</f>
        <v>0.99615173172072569</v>
      </c>
      <c r="H20" s="43"/>
    </row>
    <row r="21" spans="1:8" x14ac:dyDescent="0.3">
      <c r="C21" s="2"/>
      <c r="D21" s="2"/>
      <c r="E21" s="2"/>
      <c r="F21" s="2"/>
      <c r="G21" s="2"/>
      <c r="H21" s="2"/>
    </row>
    <row r="22" spans="1:8" x14ac:dyDescent="0.3">
      <c r="A22" s="41" t="s">
        <v>17</v>
      </c>
      <c r="B22" s="3" t="s">
        <v>9</v>
      </c>
      <c r="C22" s="4">
        <v>1310</v>
      </c>
      <c r="D22" s="4">
        <v>1936</v>
      </c>
      <c r="E22" s="4">
        <v>1319</v>
      </c>
      <c r="F22" s="4">
        <v>1052</v>
      </c>
      <c r="G22" s="4">
        <v>1413</v>
      </c>
      <c r="H22" s="4">
        <v>1409</v>
      </c>
    </row>
    <row r="23" spans="1:8" x14ac:dyDescent="0.3">
      <c r="A23" s="41" t="s">
        <v>3</v>
      </c>
      <c r="B23" s="3" t="s">
        <v>11</v>
      </c>
      <c r="C23" s="4">
        <v>249</v>
      </c>
      <c r="D23" s="4">
        <v>475</v>
      </c>
      <c r="E23" s="4">
        <v>291</v>
      </c>
      <c r="F23" s="4">
        <v>547</v>
      </c>
      <c r="G23" s="4">
        <v>227</v>
      </c>
      <c r="H23" s="4">
        <v>374</v>
      </c>
    </row>
    <row r="24" spans="1:8" x14ac:dyDescent="0.3">
      <c r="A24" s="41" t="s">
        <v>3</v>
      </c>
      <c r="B24" s="3" t="s">
        <v>12</v>
      </c>
      <c r="C24" s="3">
        <v>44</v>
      </c>
      <c r="D24" s="4">
        <v>64</v>
      </c>
      <c r="E24" s="3">
        <v>0</v>
      </c>
      <c r="F24" s="4">
        <v>5</v>
      </c>
      <c r="G24" s="3">
        <v>0</v>
      </c>
      <c r="H24" s="4">
        <v>0</v>
      </c>
    </row>
    <row r="25" spans="1:8" x14ac:dyDescent="0.3">
      <c r="A25" s="41" t="s">
        <v>3</v>
      </c>
      <c r="B25" s="3" t="s">
        <v>13</v>
      </c>
      <c r="C25" s="4">
        <v>24</v>
      </c>
      <c r="D25" s="4">
        <v>48</v>
      </c>
      <c r="E25" s="4">
        <v>1</v>
      </c>
      <c r="F25" s="4">
        <v>49</v>
      </c>
      <c r="G25" s="4">
        <v>0</v>
      </c>
      <c r="H25" s="4">
        <v>34</v>
      </c>
    </row>
    <row r="26" spans="1:8" x14ac:dyDescent="0.3">
      <c r="A26" s="41" t="s">
        <v>3</v>
      </c>
      <c r="B26" s="3" t="s">
        <v>14</v>
      </c>
      <c r="C26" s="4">
        <v>12</v>
      </c>
      <c r="D26" s="4">
        <v>17</v>
      </c>
      <c r="E26" s="4">
        <v>3</v>
      </c>
      <c r="F26" s="4">
        <v>7</v>
      </c>
      <c r="G26" s="4">
        <v>0</v>
      </c>
      <c r="H26" s="4">
        <v>11</v>
      </c>
    </row>
    <row r="27" spans="1:8" x14ac:dyDescent="0.3">
      <c r="A27" s="41"/>
      <c r="B27" s="27" t="s">
        <v>29</v>
      </c>
      <c r="C27" s="28">
        <v>18</v>
      </c>
      <c r="D27" s="28">
        <v>7</v>
      </c>
      <c r="E27" s="28">
        <v>82</v>
      </c>
      <c r="F27" s="28">
        <v>71</v>
      </c>
      <c r="G27" s="28">
        <v>73</v>
      </c>
      <c r="H27" s="28">
        <v>80</v>
      </c>
    </row>
    <row r="28" spans="1:8" x14ac:dyDescent="0.3">
      <c r="A28" s="41"/>
      <c r="B28" s="27" t="s">
        <v>30</v>
      </c>
      <c r="C28" s="28">
        <v>12</v>
      </c>
      <c r="D28" s="28">
        <v>6</v>
      </c>
      <c r="E28" s="28">
        <v>58</v>
      </c>
      <c r="F28" s="28">
        <v>58</v>
      </c>
      <c r="G28" s="28">
        <v>41</v>
      </c>
      <c r="H28" s="28">
        <v>39</v>
      </c>
    </row>
    <row r="29" spans="1:8" x14ac:dyDescent="0.3">
      <c r="A29" s="41"/>
      <c r="B29" s="27" t="s">
        <v>31</v>
      </c>
      <c r="C29" s="28"/>
      <c r="D29" s="28"/>
      <c r="E29" s="28">
        <v>1</v>
      </c>
      <c r="F29" s="28">
        <v>1</v>
      </c>
      <c r="G29" s="28">
        <v>3</v>
      </c>
      <c r="H29" s="28">
        <v>1</v>
      </c>
    </row>
    <row r="30" spans="1:8" x14ac:dyDescent="0.3">
      <c r="A30" s="41"/>
      <c r="B30" s="27" t="s">
        <v>32</v>
      </c>
      <c r="C30" s="28">
        <v>6</v>
      </c>
      <c r="D30" s="28">
        <v>0</v>
      </c>
      <c r="E30" s="28">
        <v>25</v>
      </c>
      <c r="F30" s="28">
        <v>1</v>
      </c>
      <c r="G30" s="28">
        <v>37</v>
      </c>
      <c r="H30" s="28">
        <v>10</v>
      </c>
    </row>
    <row r="31" spans="1:8" x14ac:dyDescent="0.3">
      <c r="A31" s="41"/>
      <c r="B31" s="27" t="s">
        <v>33</v>
      </c>
      <c r="C31" s="28">
        <v>1</v>
      </c>
      <c r="D31" s="28">
        <v>0</v>
      </c>
      <c r="E31" s="28">
        <v>34</v>
      </c>
      <c r="F31" s="28">
        <v>0</v>
      </c>
      <c r="G31" s="28">
        <v>17</v>
      </c>
      <c r="H31" s="28">
        <v>0</v>
      </c>
    </row>
    <row r="32" spans="1:8" x14ac:dyDescent="0.3">
      <c r="A32" s="41"/>
      <c r="B32" s="11" t="s">
        <v>10</v>
      </c>
      <c r="C32" s="12">
        <f t="shared" ref="C32:H32" si="1">SUM(C22:C31)</f>
        <v>1676</v>
      </c>
      <c r="D32" s="12">
        <f t="shared" si="1"/>
        <v>2553</v>
      </c>
      <c r="E32" s="12">
        <f t="shared" si="1"/>
        <v>1814</v>
      </c>
      <c r="F32" s="12">
        <f t="shared" si="1"/>
        <v>1791</v>
      </c>
      <c r="G32" s="12">
        <f t="shared" si="1"/>
        <v>1811</v>
      </c>
      <c r="H32" s="12">
        <f t="shared" si="1"/>
        <v>1958</v>
      </c>
    </row>
    <row r="33" spans="1:8" ht="7.15" customHeight="1" x14ac:dyDescent="0.3">
      <c r="A33" s="20"/>
      <c r="B33" s="10"/>
      <c r="C33" s="2"/>
      <c r="D33" s="2"/>
      <c r="E33" s="2"/>
      <c r="F33" s="2"/>
      <c r="G33" s="2"/>
      <c r="H33" s="2"/>
    </row>
    <row r="34" spans="1:8" x14ac:dyDescent="0.3">
      <c r="A34" s="20"/>
      <c r="B34" s="13" t="s">
        <v>6</v>
      </c>
      <c r="C34" s="42">
        <f>D32/C32</f>
        <v>1.5232696897374702</v>
      </c>
      <c r="D34" s="43"/>
      <c r="E34" s="42">
        <f>F32/E32</f>
        <v>0.98732083792723269</v>
      </c>
      <c r="F34" s="43"/>
      <c r="G34" s="42">
        <f>H32/G32</f>
        <v>1.0811706239646603</v>
      </c>
      <c r="H34" s="43"/>
    </row>
    <row r="35" spans="1:8" x14ac:dyDescent="0.3">
      <c r="C35" s="2"/>
      <c r="D35" s="2"/>
      <c r="E35" s="2"/>
      <c r="F35" s="2"/>
      <c r="G35" s="2"/>
      <c r="H35" s="2"/>
    </row>
    <row r="36" spans="1:8" x14ac:dyDescent="0.3">
      <c r="A36" s="41" t="s">
        <v>18</v>
      </c>
      <c r="B36" s="3" t="s">
        <v>9</v>
      </c>
      <c r="C36" s="4">
        <v>1163</v>
      </c>
      <c r="D36" s="4">
        <v>1281</v>
      </c>
      <c r="E36" s="4">
        <v>1276</v>
      </c>
      <c r="F36" s="4">
        <v>1221</v>
      </c>
      <c r="G36" s="4">
        <v>1345</v>
      </c>
      <c r="H36" s="4">
        <v>1188</v>
      </c>
    </row>
    <row r="37" spans="1:8" x14ac:dyDescent="0.3">
      <c r="A37" s="41"/>
      <c r="B37" s="3" t="s">
        <v>11</v>
      </c>
      <c r="C37" s="4">
        <v>221</v>
      </c>
      <c r="D37" s="4">
        <v>451</v>
      </c>
      <c r="E37" s="4">
        <v>203</v>
      </c>
      <c r="F37" s="4">
        <v>402</v>
      </c>
      <c r="G37" s="4">
        <v>215</v>
      </c>
      <c r="H37" s="4">
        <v>388</v>
      </c>
    </row>
    <row r="38" spans="1:8" x14ac:dyDescent="0.3">
      <c r="A38" s="41"/>
      <c r="B38" s="3" t="s">
        <v>12</v>
      </c>
      <c r="C38" s="4">
        <v>100</v>
      </c>
      <c r="D38" s="4">
        <v>135</v>
      </c>
      <c r="E38" s="4">
        <v>0</v>
      </c>
      <c r="F38" s="4">
        <v>9</v>
      </c>
      <c r="G38" s="4">
        <v>0</v>
      </c>
      <c r="H38" s="4">
        <v>0</v>
      </c>
    </row>
    <row r="39" spans="1:8" x14ac:dyDescent="0.3">
      <c r="A39" s="41"/>
      <c r="B39" s="3" t="s">
        <v>13</v>
      </c>
      <c r="C39" s="4">
        <v>33</v>
      </c>
      <c r="D39" s="4">
        <v>104</v>
      </c>
      <c r="E39" s="4">
        <v>3</v>
      </c>
      <c r="F39" s="4">
        <v>71</v>
      </c>
      <c r="G39" s="4">
        <v>0</v>
      </c>
      <c r="H39" s="4">
        <v>74</v>
      </c>
    </row>
    <row r="40" spans="1:8" x14ac:dyDescent="0.3">
      <c r="A40" s="41"/>
      <c r="B40" s="3" t="s">
        <v>14</v>
      </c>
      <c r="C40" s="4">
        <v>6</v>
      </c>
      <c r="D40" s="4">
        <v>4</v>
      </c>
      <c r="E40" s="4">
        <v>1</v>
      </c>
      <c r="F40" s="4">
        <v>7</v>
      </c>
      <c r="G40" s="4">
        <v>0</v>
      </c>
      <c r="H40" s="4">
        <v>5</v>
      </c>
    </row>
    <row r="41" spans="1:8" x14ac:dyDescent="0.3">
      <c r="A41" s="41"/>
      <c r="B41" s="27" t="s">
        <v>29</v>
      </c>
      <c r="C41" s="28">
        <v>38</v>
      </c>
      <c r="D41" s="28">
        <v>10</v>
      </c>
      <c r="E41" s="28">
        <v>120</v>
      </c>
      <c r="F41" s="28">
        <v>127</v>
      </c>
      <c r="G41" s="28">
        <v>125</v>
      </c>
      <c r="H41" s="28">
        <v>124</v>
      </c>
    </row>
    <row r="42" spans="1:8" x14ac:dyDescent="0.3">
      <c r="A42" s="41"/>
      <c r="B42" s="27" t="s">
        <v>30</v>
      </c>
      <c r="C42" s="28">
        <v>4</v>
      </c>
      <c r="D42" s="28">
        <v>2</v>
      </c>
      <c r="E42" s="28">
        <v>4</v>
      </c>
      <c r="F42" s="28">
        <v>6</v>
      </c>
      <c r="G42" s="28">
        <v>9</v>
      </c>
      <c r="H42" s="28">
        <v>5</v>
      </c>
    </row>
    <row r="43" spans="1:8" x14ac:dyDescent="0.3">
      <c r="A43" s="41"/>
      <c r="B43" s="27" t="s">
        <v>31</v>
      </c>
      <c r="C43" s="28"/>
      <c r="D43" s="28"/>
      <c r="E43" s="28">
        <v>6</v>
      </c>
      <c r="F43" s="28">
        <v>5</v>
      </c>
      <c r="G43" s="28">
        <v>6</v>
      </c>
      <c r="H43" s="28">
        <v>9</v>
      </c>
    </row>
    <row r="44" spans="1:8" x14ac:dyDescent="0.3">
      <c r="A44" s="41"/>
      <c r="B44" s="27" t="s">
        <v>32</v>
      </c>
      <c r="C44" s="28">
        <v>4</v>
      </c>
      <c r="D44" s="28">
        <v>0</v>
      </c>
      <c r="E44" s="28">
        <v>59</v>
      </c>
      <c r="F44" s="28">
        <v>2</v>
      </c>
      <c r="G44" s="28">
        <v>56</v>
      </c>
      <c r="H44" s="28">
        <v>7</v>
      </c>
    </row>
    <row r="45" spans="1:8" x14ac:dyDescent="0.3">
      <c r="A45" s="41"/>
      <c r="B45" s="27" t="s">
        <v>33</v>
      </c>
      <c r="C45" s="28"/>
      <c r="D45" s="28"/>
      <c r="E45" s="28">
        <v>4</v>
      </c>
      <c r="F45" s="28">
        <v>0</v>
      </c>
      <c r="G45" s="28">
        <v>7</v>
      </c>
      <c r="H45" s="28">
        <v>0</v>
      </c>
    </row>
    <row r="46" spans="1:8" x14ac:dyDescent="0.3">
      <c r="A46" s="41"/>
      <c r="B46" s="3" t="s">
        <v>34</v>
      </c>
      <c r="C46" s="28"/>
      <c r="D46" s="28"/>
      <c r="E46" s="28">
        <v>0</v>
      </c>
      <c r="F46" s="28">
        <v>0</v>
      </c>
      <c r="G46" s="28">
        <v>1</v>
      </c>
      <c r="H46" s="28">
        <v>0</v>
      </c>
    </row>
    <row r="47" spans="1:8" x14ac:dyDescent="0.3">
      <c r="A47" s="41"/>
      <c r="B47" s="11" t="s">
        <v>10</v>
      </c>
      <c r="C47" s="12">
        <f>SUM(C36:C44)</f>
        <v>1569</v>
      </c>
      <c r="D47" s="12">
        <f>SUM(D36:D44)</f>
        <v>1987</v>
      </c>
      <c r="E47" s="12">
        <f>SUM(E36:E46)</f>
        <v>1676</v>
      </c>
      <c r="F47" s="12">
        <f>SUM(F36:F46)</f>
        <v>1850</v>
      </c>
      <c r="G47" s="12">
        <f>SUM(G36:G46)</f>
        <v>1764</v>
      </c>
      <c r="H47" s="12">
        <f>SUM(H36:H46)</f>
        <v>1800</v>
      </c>
    </row>
    <row r="48" spans="1:8" ht="7.15" customHeight="1" x14ac:dyDescent="0.3">
      <c r="A48" s="20"/>
      <c r="B48" s="10"/>
      <c r="C48" s="2"/>
      <c r="D48" s="2"/>
      <c r="E48" s="2"/>
      <c r="F48" s="2"/>
      <c r="G48" s="2"/>
      <c r="H48" s="2"/>
    </row>
    <row r="49" spans="1:8" x14ac:dyDescent="0.3">
      <c r="A49" s="20"/>
      <c r="B49" s="13" t="s">
        <v>6</v>
      </c>
      <c r="C49" s="42">
        <f>D47/C47</f>
        <v>1.2664117272147866</v>
      </c>
      <c r="D49" s="43"/>
      <c r="E49" s="42">
        <f>F47/E47</f>
        <v>1.10381861575179</v>
      </c>
      <c r="F49" s="43"/>
      <c r="G49" s="42">
        <f>H47/G47</f>
        <v>1.0204081632653061</v>
      </c>
      <c r="H49" s="43"/>
    </row>
    <row r="50" spans="1:8" x14ac:dyDescent="0.3">
      <c r="C50" s="2"/>
      <c r="D50" s="2"/>
      <c r="E50" s="2"/>
      <c r="F50" s="2"/>
      <c r="G50" s="2"/>
      <c r="H50" s="2"/>
    </row>
    <row r="51" spans="1:8" x14ac:dyDescent="0.3">
      <c r="A51" s="41" t="s">
        <v>19</v>
      </c>
      <c r="B51" s="3" t="s">
        <v>9</v>
      </c>
      <c r="C51" s="4">
        <v>2070</v>
      </c>
      <c r="D51" s="4">
        <v>1934</v>
      </c>
      <c r="E51" s="4">
        <v>2235</v>
      </c>
      <c r="F51" s="4">
        <v>1998</v>
      </c>
      <c r="G51" s="4">
        <v>2334</v>
      </c>
      <c r="H51" s="4">
        <v>1978</v>
      </c>
    </row>
    <row r="52" spans="1:8" x14ac:dyDescent="0.3">
      <c r="A52" s="41" t="s">
        <v>4</v>
      </c>
      <c r="B52" s="3" t="s">
        <v>11</v>
      </c>
      <c r="C52" s="4">
        <v>284</v>
      </c>
      <c r="D52" s="4">
        <v>854</v>
      </c>
      <c r="E52" s="4">
        <v>380</v>
      </c>
      <c r="F52" s="4">
        <v>886</v>
      </c>
      <c r="G52" s="4">
        <v>365</v>
      </c>
      <c r="H52" s="4">
        <v>671</v>
      </c>
    </row>
    <row r="53" spans="1:8" x14ac:dyDescent="0.3">
      <c r="A53" s="41" t="s">
        <v>4</v>
      </c>
      <c r="B53" s="3" t="s">
        <v>12</v>
      </c>
      <c r="C53" s="4">
        <v>138</v>
      </c>
      <c r="D53" s="4">
        <v>186</v>
      </c>
      <c r="E53" s="4">
        <v>9</v>
      </c>
      <c r="F53" s="4">
        <v>22</v>
      </c>
      <c r="G53" s="4">
        <v>1</v>
      </c>
      <c r="H53" s="4">
        <v>2</v>
      </c>
    </row>
    <row r="54" spans="1:8" x14ac:dyDescent="0.3">
      <c r="A54" s="41" t="s">
        <v>4</v>
      </c>
      <c r="B54" s="3" t="s">
        <v>13</v>
      </c>
      <c r="C54" s="4">
        <v>77</v>
      </c>
      <c r="D54" s="4">
        <v>210</v>
      </c>
      <c r="E54" s="4">
        <v>5</v>
      </c>
      <c r="F54" s="4">
        <v>199</v>
      </c>
      <c r="G54" s="4">
        <v>0</v>
      </c>
      <c r="H54" s="4">
        <v>157</v>
      </c>
    </row>
    <row r="55" spans="1:8" x14ac:dyDescent="0.3">
      <c r="A55" s="41" t="s">
        <v>4</v>
      </c>
      <c r="B55" s="3" t="s">
        <v>14</v>
      </c>
      <c r="C55" s="4">
        <v>11</v>
      </c>
      <c r="D55" s="4">
        <v>16</v>
      </c>
      <c r="E55" s="4">
        <v>3</v>
      </c>
      <c r="F55" s="4">
        <v>9</v>
      </c>
      <c r="G55" s="4">
        <v>0</v>
      </c>
      <c r="H55" s="4">
        <v>5</v>
      </c>
    </row>
    <row r="56" spans="1:8" x14ac:dyDescent="0.3">
      <c r="A56" s="41"/>
      <c r="B56" s="27" t="s">
        <v>29</v>
      </c>
      <c r="C56" s="28">
        <v>26</v>
      </c>
      <c r="D56" s="28">
        <v>8</v>
      </c>
      <c r="E56" s="28">
        <v>159</v>
      </c>
      <c r="F56" s="28">
        <v>130</v>
      </c>
      <c r="G56" s="28">
        <v>135</v>
      </c>
      <c r="H56" s="28">
        <v>132</v>
      </c>
    </row>
    <row r="57" spans="1:8" x14ac:dyDescent="0.3">
      <c r="A57" s="41"/>
      <c r="B57" s="27" t="s">
        <v>30</v>
      </c>
      <c r="C57" s="28">
        <v>6</v>
      </c>
      <c r="D57" s="28">
        <v>2</v>
      </c>
      <c r="E57" s="28">
        <v>23</v>
      </c>
      <c r="F57" s="28">
        <v>25</v>
      </c>
      <c r="G57" s="28">
        <v>32</v>
      </c>
      <c r="H57" s="28">
        <v>27</v>
      </c>
    </row>
    <row r="58" spans="1:8" x14ac:dyDescent="0.3">
      <c r="A58" s="41"/>
      <c r="B58" s="27" t="s">
        <v>31</v>
      </c>
      <c r="C58" s="28">
        <v>1</v>
      </c>
      <c r="D58" s="28">
        <v>0</v>
      </c>
      <c r="E58" s="28">
        <v>17</v>
      </c>
      <c r="F58" s="28">
        <v>12</v>
      </c>
      <c r="G58" s="28">
        <v>24</v>
      </c>
      <c r="H58" s="28">
        <v>21</v>
      </c>
    </row>
    <row r="59" spans="1:8" x14ac:dyDescent="0.3">
      <c r="A59" s="41"/>
      <c r="B59" s="27" t="s">
        <v>32</v>
      </c>
      <c r="C59" s="28">
        <v>1</v>
      </c>
      <c r="D59" s="28">
        <v>0</v>
      </c>
      <c r="E59" s="28">
        <v>81</v>
      </c>
      <c r="F59" s="28">
        <v>1</v>
      </c>
      <c r="G59" s="28">
        <v>74</v>
      </c>
      <c r="H59" s="28">
        <v>8</v>
      </c>
    </row>
    <row r="60" spans="1:8" x14ac:dyDescent="0.3">
      <c r="A60" s="41"/>
      <c r="B60" s="27" t="s">
        <v>33</v>
      </c>
      <c r="C60" s="28">
        <v>2</v>
      </c>
      <c r="D60" s="28">
        <v>0</v>
      </c>
      <c r="E60" s="28">
        <v>3</v>
      </c>
      <c r="F60" s="28">
        <v>0</v>
      </c>
      <c r="G60" s="28">
        <v>15</v>
      </c>
      <c r="H60" s="28">
        <v>2</v>
      </c>
    </row>
    <row r="61" spans="1:8" x14ac:dyDescent="0.3">
      <c r="A61" s="41"/>
      <c r="B61" s="3" t="s">
        <v>34</v>
      </c>
      <c r="C61" s="28">
        <v>1</v>
      </c>
      <c r="D61" s="28">
        <v>1</v>
      </c>
      <c r="E61" s="28">
        <v>8</v>
      </c>
      <c r="F61" s="28">
        <v>2</v>
      </c>
      <c r="G61" s="28">
        <v>10</v>
      </c>
      <c r="H61" s="28">
        <v>1</v>
      </c>
    </row>
    <row r="62" spans="1:8" x14ac:dyDescent="0.3">
      <c r="A62" s="41"/>
      <c r="B62" s="11" t="s">
        <v>10</v>
      </c>
      <c r="C62" s="12">
        <f t="shared" ref="C62:H62" si="2">SUM(C51:C61)</f>
        <v>2617</v>
      </c>
      <c r="D62" s="12">
        <f t="shared" si="2"/>
        <v>3211</v>
      </c>
      <c r="E62" s="12">
        <f t="shared" si="2"/>
        <v>2923</v>
      </c>
      <c r="F62" s="12">
        <f t="shared" si="2"/>
        <v>3284</v>
      </c>
      <c r="G62" s="12">
        <f t="shared" si="2"/>
        <v>2990</v>
      </c>
      <c r="H62" s="12">
        <f t="shared" si="2"/>
        <v>3004</v>
      </c>
    </row>
    <row r="63" spans="1:8" ht="7.15" customHeight="1" x14ac:dyDescent="0.3">
      <c r="A63" s="20"/>
      <c r="B63" s="10"/>
      <c r="C63" s="2"/>
      <c r="D63" s="2"/>
      <c r="E63" s="2"/>
      <c r="F63" s="2"/>
      <c r="G63" s="2"/>
      <c r="H63" s="2"/>
    </row>
    <row r="64" spans="1:8" x14ac:dyDescent="0.3">
      <c r="A64" s="20"/>
      <c r="B64" s="13" t="s">
        <v>6</v>
      </c>
      <c r="C64" s="42">
        <f>D62/C62</f>
        <v>1.2269774551012609</v>
      </c>
      <c r="D64" s="43"/>
      <c r="E64" s="42">
        <f>F62/E62</f>
        <v>1.1235032500855286</v>
      </c>
      <c r="F64" s="43"/>
      <c r="G64" s="42">
        <f>H62/G62</f>
        <v>1.0046822742474917</v>
      </c>
      <c r="H64" s="43"/>
    </row>
    <row r="65" spans="1:8" x14ac:dyDescent="0.3">
      <c r="C65" s="2"/>
      <c r="D65" s="2"/>
      <c r="E65" s="2"/>
      <c r="F65" s="2"/>
      <c r="G65" s="2"/>
      <c r="H65" s="2"/>
    </row>
    <row r="66" spans="1:8" x14ac:dyDescent="0.3">
      <c r="A66" s="41" t="s">
        <v>20</v>
      </c>
      <c r="B66" s="3" t="s">
        <v>9</v>
      </c>
      <c r="C66" s="4">
        <v>696</v>
      </c>
      <c r="D66" s="4">
        <v>619</v>
      </c>
      <c r="E66" s="4">
        <v>633</v>
      </c>
      <c r="F66" s="4">
        <v>586</v>
      </c>
      <c r="G66" s="4">
        <v>704</v>
      </c>
      <c r="H66" s="4">
        <v>572</v>
      </c>
    </row>
    <row r="67" spans="1:8" x14ac:dyDescent="0.3">
      <c r="A67" s="41"/>
      <c r="B67" s="3" t="s">
        <v>11</v>
      </c>
      <c r="C67" s="4">
        <v>146</v>
      </c>
      <c r="D67" s="4">
        <v>188</v>
      </c>
      <c r="E67" s="4">
        <v>179</v>
      </c>
      <c r="F67" s="4">
        <v>264</v>
      </c>
      <c r="G67" s="4">
        <v>181</v>
      </c>
      <c r="H67" s="4">
        <v>306</v>
      </c>
    </row>
    <row r="68" spans="1:8" x14ac:dyDescent="0.3">
      <c r="A68" s="41"/>
      <c r="B68" s="3" t="s">
        <v>12</v>
      </c>
      <c r="C68" s="4">
        <v>44</v>
      </c>
      <c r="D68" s="4">
        <v>63</v>
      </c>
      <c r="E68" s="4">
        <v>1</v>
      </c>
      <c r="F68" s="4">
        <v>3</v>
      </c>
      <c r="G68" s="4">
        <v>2</v>
      </c>
      <c r="H68" s="4">
        <v>1</v>
      </c>
    </row>
    <row r="69" spans="1:8" x14ac:dyDescent="0.3">
      <c r="A69" s="41"/>
      <c r="B69" s="3" t="s">
        <v>13</v>
      </c>
      <c r="C69" s="4">
        <v>16</v>
      </c>
      <c r="D69" s="4">
        <v>45</v>
      </c>
      <c r="E69" s="4">
        <v>1</v>
      </c>
      <c r="F69" s="4">
        <v>40</v>
      </c>
      <c r="G69" s="4">
        <v>0</v>
      </c>
      <c r="H69" s="4">
        <v>10</v>
      </c>
    </row>
    <row r="70" spans="1:8" x14ac:dyDescent="0.3">
      <c r="A70" s="41"/>
      <c r="B70" s="3" t="s">
        <v>14</v>
      </c>
      <c r="C70" s="4">
        <v>3</v>
      </c>
      <c r="D70" s="4">
        <v>1</v>
      </c>
      <c r="E70" s="4">
        <v>2</v>
      </c>
      <c r="F70" s="4">
        <v>0</v>
      </c>
      <c r="G70" s="4">
        <v>0</v>
      </c>
      <c r="H70" s="4">
        <v>2</v>
      </c>
    </row>
    <row r="71" spans="1:8" x14ac:dyDescent="0.3">
      <c r="A71" s="41"/>
      <c r="B71" s="27" t="s">
        <v>29</v>
      </c>
      <c r="C71" s="28">
        <v>12</v>
      </c>
      <c r="D71" s="28">
        <v>3</v>
      </c>
      <c r="E71" s="28">
        <v>39</v>
      </c>
      <c r="F71" s="28">
        <v>40</v>
      </c>
      <c r="G71" s="28">
        <v>35</v>
      </c>
      <c r="H71" s="28">
        <v>10</v>
      </c>
    </row>
    <row r="72" spans="1:8" x14ac:dyDescent="0.3">
      <c r="A72" s="41"/>
      <c r="B72" s="27" t="s">
        <v>30</v>
      </c>
      <c r="C72" s="28"/>
      <c r="D72" s="28"/>
      <c r="E72" s="28">
        <v>5</v>
      </c>
      <c r="F72" s="28">
        <v>3</v>
      </c>
      <c r="G72" s="28">
        <v>8</v>
      </c>
      <c r="H72" s="28">
        <v>3</v>
      </c>
    </row>
    <row r="73" spans="1:8" x14ac:dyDescent="0.3">
      <c r="A73" s="41"/>
      <c r="B73" s="27" t="s">
        <v>31</v>
      </c>
      <c r="C73" s="28"/>
      <c r="D73" s="28"/>
      <c r="E73" s="28">
        <v>3</v>
      </c>
      <c r="F73" s="28">
        <v>2</v>
      </c>
      <c r="G73" s="28">
        <v>1</v>
      </c>
      <c r="H73" s="28">
        <v>0</v>
      </c>
    </row>
    <row r="74" spans="1:8" x14ac:dyDescent="0.3">
      <c r="A74" s="41"/>
      <c r="B74" s="27" t="s">
        <v>32</v>
      </c>
      <c r="C74" s="28">
        <v>1</v>
      </c>
      <c r="D74" s="28">
        <v>0</v>
      </c>
      <c r="E74" s="28">
        <v>14</v>
      </c>
      <c r="F74" s="28">
        <v>0</v>
      </c>
      <c r="G74" s="28">
        <v>5</v>
      </c>
      <c r="H74" s="28">
        <v>0</v>
      </c>
    </row>
    <row r="75" spans="1:8" x14ac:dyDescent="0.3">
      <c r="A75" s="41"/>
      <c r="B75" s="27" t="s">
        <v>33</v>
      </c>
      <c r="C75" s="28"/>
      <c r="D75" s="28"/>
      <c r="E75" s="28">
        <v>0</v>
      </c>
      <c r="F75" s="28">
        <v>0</v>
      </c>
      <c r="G75" s="28">
        <v>3</v>
      </c>
      <c r="H75" s="28">
        <v>0</v>
      </c>
    </row>
    <row r="76" spans="1:8" x14ac:dyDescent="0.3">
      <c r="A76" s="41"/>
      <c r="B76" s="3" t="s">
        <v>34</v>
      </c>
      <c r="C76" s="28"/>
      <c r="D76" s="28"/>
      <c r="E76" s="28">
        <v>1</v>
      </c>
      <c r="F76" s="28">
        <v>0</v>
      </c>
      <c r="G76" s="28">
        <v>1</v>
      </c>
      <c r="H76" s="28">
        <v>0</v>
      </c>
    </row>
    <row r="77" spans="1:8" x14ac:dyDescent="0.3">
      <c r="A77" s="41"/>
      <c r="B77" s="11" t="s">
        <v>10</v>
      </c>
      <c r="C77" s="12">
        <f>SUM(C66:C74)</f>
        <v>918</v>
      </c>
      <c r="D77" s="12">
        <f>SUM(D66:D74)</f>
        <v>919</v>
      </c>
      <c r="E77" s="12">
        <f>SUM(E66:E76)</f>
        <v>878</v>
      </c>
      <c r="F77" s="12">
        <f>SUM(F66:F76)</f>
        <v>938</v>
      </c>
      <c r="G77" s="12">
        <f>SUM(G66:G76)</f>
        <v>940</v>
      </c>
      <c r="H77" s="12">
        <f>SUM(H66:H76)</f>
        <v>904</v>
      </c>
    </row>
    <row r="78" spans="1:8" ht="7.15" customHeight="1" x14ac:dyDescent="0.3">
      <c r="A78" s="20"/>
      <c r="B78" s="10"/>
      <c r="C78" s="2"/>
      <c r="D78" s="2"/>
      <c r="E78" s="2"/>
      <c r="F78" s="2"/>
      <c r="G78" s="2"/>
      <c r="H78" s="2"/>
    </row>
    <row r="79" spans="1:8" x14ac:dyDescent="0.3">
      <c r="A79" s="20"/>
      <c r="B79" s="13" t="s">
        <v>6</v>
      </c>
      <c r="C79" s="42">
        <f>D77/C77</f>
        <v>1.0010893246187365</v>
      </c>
      <c r="D79" s="43"/>
      <c r="E79" s="42">
        <f>F77/E77</f>
        <v>1.0683371298405466</v>
      </c>
      <c r="F79" s="43"/>
      <c r="G79" s="42">
        <f>H77/G77</f>
        <v>0.96170212765957441</v>
      </c>
      <c r="H79" s="43"/>
    </row>
    <row r="80" spans="1:8" x14ac:dyDescent="0.3">
      <c r="C80" s="2"/>
      <c r="D80" s="2"/>
      <c r="E80" s="2"/>
      <c r="F80" s="2"/>
      <c r="G80" s="2"/>
      <c r="H80" s="2"/>
    </row>
    <row r="81" spans="1:8" x14ac:dyDescent="0.3">
      <c r="A81" s="41" t="s">
        <v>21</v>
      </c>
      <c r="B81" s="3" t="s">
        <v>9</v>
      </c>
      <c r="C81" s="4">
        <v>17702</v>
      </c>
      <c r="D81" s="4">
        <v>25340</v>
      </c>
      <c r="E81" s="4">
        <v>18548</v>
      </c>
      <c r="F81" s="4">
        <v>16286</v>
      </c>
      <c r="G81" s="4">
        <v>19427</v>
      </c>
      <c r="H81" s="4">
        <v>16469</v>
      </c>
    </row>
    <row r="82" spans="1:8" x14ac:dyDescent="0.3">
      <c r="A82" s="41"/>
      <c r="B82" s="3" t="s">
        <v>11</v>
      </c>
      <c r="C82" s="4">
        <v>1424</v>
      </c>
      <c r="D82" s="4">
        <v>2362</v>
      </c>
      <c r="E82" s="4">
        <v>1558</v>
      </c>
      <c r="F82" s="4">
        <v>2176</v>
      </c>
      <c r="G82" s="4">
        <v>1320</v>
      </c>
      <c r="H82" s="4">
        <v>2036</v>
      </c>
    </row>
    <row r="83" spans="1:8" x14ac:dyDescent="0.3">
      <c r="A83" s="41"/>
      <c r="B83" s="3" t="s">
        <v>12</v>
      </c>
      <c r="C83" s="4">
        <v>1426</v>
      </c>
      <c r="D83" s="4">
        <v>2268</v>
      </c>
      <c r="E83" s="4">
        <v>4</v>
      </c>
      <c r="F83" s="4">
        <v>242</v>
      </c>
      <c r="G83" s="4">
        <v>0</v>
      </c>
      <c r="H83" s="4">
        <v>23</v>
      </c>
    </row>
    <row r="84" spans="1:8" x14ac:dyDescent="0.3">
      <c r="A84" s="41"/>
      <c r="B84" s="3" t="s">
        <v>13</v>
      </c>
      <c r="C84" s="4">
        <v>640</v>
      </c>
      <c r="D84" s="4">
        <v>808</v>
      </c>
      <c r="E84" s="4">
        <v>135</v>
      </c>
      <c r="F84" s="4">
        <v>917</v>
      </c>
      <c r="G84" s="4">
        <v>11</v>
      </c>
      <c r="H84" s="4">
        <v>716</v>
      </c>
    </row>
    <row r="85" spans="1:8" x14ac:dyDescent="0.3">
      <c r="A85" s="41"/>
      <c r="B85" s="3" t="s">
        <v>14</v>
      </c>
      <c r="C85" s="4">
        <v>89</v>
      </c>
      <c r="D85" s="4">
        <v>238</v>
      </c>
      <c r="E85" s="4">
        <v>4</v>
      </c>
      <c r="F85" s="4">
        <v>164</v>
      </c>
      <c r="G85" s="4">
        <v>0</v>
      </c>
      <c r="H85" s="4">
        <v>144</v>
      </c>
    </row>
    <row r="86" spans="1:8" x14ac:dyDescent="0.3">
      <c r="A86" s="41"/>
      <c r="B86" s="27" t="s">
        <v>29</v>
      </c>
      <c r="C86" s="28">
        <v>479</v>
      </c>
      <c r="D86" s="28">
        <v>73</v>
      </c>
      <c r="E86" s="28">
        <v>1615</v>
      </c>
      <c r="F86" s="28">
        <v>1334</v>
      </c>
      <c r="G86" s="28">
        <v>1740</v>
      </c>
      <c r="H86" s="28">
        <v>1705</v>
      </c>
    </row>
    <row r="87" spans="1:8" x14ac:dyDescent="0.3">
      <c r="A87" s="41"/>
      <c r="B87" s="27" t="s">
        <v>30</v>
      </c>
      <c r="C87" s="28">
        <v>28</v>
      </c>
      <c r="D87" s="28">
        <v>9</v>
      </c>
      <c r="E87" s="28">
        <v>101</v>
      </c>
      <c r="F87" s="28">
        <v>80</v>
      </c>
      <c r="G87" s="28">
        <v>151</v>
      </c>
      <c r="H87" s="28">
        <v>108</v>
      </c>
    </row>
    <row r="88" spans="1:8" x14ac:dyDescent="0.3">
      <c r="A88" s="41"/>
      <c r="B88" s="27" t="s">
        <v>31</v>
      </c>
      <c r="C88" s="28">
        <v>35</v>
      </c>
      <c r="D88" s="28">
        <v>3</v>
      </c>
      <c r="E88" s="28">
        <v>100</v>
      </c>
      <c r="F88" s="28">
        <v>69</v>
      </c>
      <c r="G88" s="28">
        <v>106</v>
      </c>
      <c r="H88" s="28">
        <v>101</v>
      </c>
    </row>
    <row r="89" spans="1:8" x14ac:dyDescent="0.3">
      <c r="A89" s="41"/>
      <c r="B89" s="27" t="s">
        <v>32</v>
      </c>
      <c r="C89" s="28">
        <v>20</v>
      </c>
      <c r="D89" s="28">
        <v>0</v>
      </c>
      <c r="E89" s="28">
        <v>522</v>
      </c>
      <c r="F89" s="28">
        <v>17</v>
      </c>
      <c r="G89" s="28">
        <v>716</v>
      </c>
      <c r="H89" s="28">
        <v>121</v>
      </c>
    </row>
    <row r="90" spans="1:8" x14ac:dyDescent="0.3">
      <c r="A90" s="41"/>
      <c r="B90" s="27" t="s">
        <v>33</v>
      </c>
      <c r="C90" s="28">
        <v>4</v>
      </c>
      <c r="D90" s="28">
        <v>0</v>
      </c>
      <c r="E90" s="28">
        <v>43</v>
      </c>
      <c r="F90" s="28">
        <v>0</v>
      </c>
      <c r="G90" s="28">
        <v>61</v>
      </c>
      <c r="H90" s="28">
        <v>1</v>
      </c>
    </row>
    <row r="91" spans="1:8" x14ac:dyDescent="0.3">
      <c r="A91" s="41"/>
      <c r="B91" s="3" t="s">
        <v>34</v>
      </c>
      <c r="C91" s="28">
        <v>3</v>
      </c>
      <c r="D91" s="28">
        <v>0</v>
      </c>
      <c r="E91" s="28">
        <v>27</v>
      </c>
      <c r="F91" s="28">
        <v>6</v>
      </c>
      <c r="G91" s="28">
        <v>50</v>
      </c>
      <c r="H91" s="28">
        <v>8</v>
      </c>
    </row>
    <row r="92" spans="1:8" x14ac:dyDescent="0.3">
      <c r="A92" s="41"/>
      <c r="B92" s="11" t="s">
        <v>10</v>
      </c>
      <c r="C92" s="12">
        <f t="shared" ref="C92:H92" si="3">SUM(C81:C91)</f>
        <v>21850</v>
      </c>
      <c r="D92" s="12">
        <f t="shared" si="3"/>
        <v>31101</v>
      </c>
      <c r="E92" s="12">
        <f t="shared" si="3"/>
        <v>22657</v>
      </c>
      <c r="F92" s="12">
        <f t="shared" si="3"/>
        <v>21291</v>
      </c>
      <c r="G92" s="12">
        <f t="shared" si="3"/>
        <v>23582</v>
      </c>
      <c r="H92" s="12">
        <f t="shared" si="3"/>
        <v>21432</v>
      </c>
    </row>
    <row r="93" spans="1:8" ht="7.15" customHeight="1" x14ac:dyDescent="0.3">
      <c r="A93" s="20"/>
      <c r="B93" s="10"/>
      <c r="C93" s="2"/>
      <c r="D93" s="2"/>
      <c r="E93" s="2"/>
      <c r="F93" s="2"/>
      <c r="G93" s="2"/>
      <c r="H93" s="2"/>
    </row>
    <row r="94" spans="1:8" x14ac:dyDescent="0.3">
      <c r="A94" s="20"/>
      <c r="B94" s="13" t="s">
        <v>6</v>
      </c>
      <c r="C94" s="42">
        <f>D92/C92</f>
        <v>1.4233867276887873</v>
      </c>
      <c r="D94" s="43"/>
      <c r="E94" s="42">
        <f>F92/E92</f>
        <v>0.93970958202762944</v>
      </c>
      <c r="F94" s="43"/>
      <c r="G94" s="42">
        <f>H92/G92</f>
        <v>0.9088287677041812</v>
      </c>
      <c r="H94" s="43"/>
    </row>
    <row r="96" spans="1:8" x14ac:dyDescent="0.3">
      <c r="A96" s="41" t="s">
        <v>22</v>
      </c>
      <c r="B96" s="3" t="s">
        <v>9</v>
      </c>
      <c r="C96" s="4">
        <v>2229</v>
      </c>
      <c r="D96" s="4">
        <v>2045</v>
      </c>
      <c r="E96" s="4">
        <v>2362</v>
      </c>
      <c r="F96" s="4">
        <v>1729</v>
      </c>
      <c r="G96" s="4">
        <v>2894</v>
      </c>
      <c r="H96" s="4">
        <v>1940</v>
      </c>
    </row>
    <row r="97" spans="1:8" x14ac:dyDescent="0.3">
      <c r="A97" s="41"/>
      <c r="B97" s="3" t="s">
        <v>11</v>
      </c>
      <c r="C97" s="4">
        <v>400</v>
      </c>
      <c r="D97" s="4">
        <v>824</v>
      </c>
      <c r="E97" s="4">
        <v>540</v>
      </c>
      <c r="F97" s="4">
        <v>867</v>
      </c>
      <c r="G97" s="4">
        <v>498</v>
      </c>
      <c r="H97" s="4">
        <v>926</v>
      </c>
    </row>
    <row r="98" spans="1:8" x14ac:dyDescent="0.3">
      <c r="A98" s="41"/>
      <c r="B98" s="3" t="s">
        <v>12</v>
      </c>
      <c r="C98" s="4">
        <v>121</v>
      </c>
      <c r="D98" s="4">
        <v>141</v>
      </c>
      <c r="E98" s="4">
        <v>0</v>
      </c>
      <c r="F98" s="4">
        <v>27</v>
      </c>
      <c r="G98" s="4">
        <v>0</v>
      </c>
      <c r="H98" s="4">
        <v>4</v>
      </c>
    </row>
    <row r="99" spans="1:8" x14ac:dyDescent="0.3">
      <c r="A99" s="41"/>
      <c r="B99" s="3" t="s">
        <v>13</v>
      </c>
      <c r="C99" s="4">
        <v>22</v>
      </c>
      <c r="D99" s="4">
        <v>56</v>
      </c>
      <c r="E99" s="4">
        <v>9</v>
      </c>
      <c r="F99" s="4">
        <v>53</v>
      </c>
      <c r="G99" s="4">
        <v>0</v>
      </c>
      <c r="H99" s="4">
        <v>37</v>
      </c>
    </row>
    <row r="100" spans="1:8" x14ac:dyDescent="0.3">
      <c r="A100" s="41"/>
      <c r="B100" s="3" t="s">
        <v>14</v>
      </c>
      <c r="C100" s="4">
        <v>14</v>
      </c>
      <c r="D100" s="4">
        <v>11</v>
      </c>
      <c r="E100" s="4">
        <v>1</v>
      </c>
      <c r="F100" s="4">
        <v>2</v>
      </c>
      <c r="G100" s="4">
        <v>0</v>
      </c>
      <c r="H100" s="4">
        <v>4</v>
      </c>
    </row>
    <row r="101" spans="1:8" x14ac:dyDescent="0.3">
      <c r="A101" s="41"/>
      <c r="B101" s="27" t="s">
        <v>29</v>
      </c>
      <c r="C101" s="28">
        <v>30</v>
      </c>
      <c r="D101" s="28">
        <v>1</v>
      </c>
      <c r="E101" s="28">
        <v>130</v>
      </c>
      <c r="F101" s="28">
        <v>86</v>
      </c>
      <c r="G101" s="28">
        <v>164</v>
      </c>
      <c r="H101" s="28">
        <v>145</v>
      </c>
    </row>
    <row r="102" spans="1:8" x14ac:dyDescent="0.3">
      <c r="A102" s="41"/>
      <c r="B102" s="27" t="s">
        <v>30</v>
      </c>
      <c r="C102" s="28">
        <v>6</v>
      </c>
      <c r="D102" s="28">
        <v>2</v>
      </c>
      <c r="E102" s="28">
        <v>18</v>
      </c>
      <c r="F102" s="28">
        <v>15</v>
      </c>
      <c r="G102" s="28">
        <v>24</v>
      </c>
      <c r="H102" s="28">
        <v>16</v>
      </c>
    </row>
    <row r="103" spans="1:8" x14ac:dyDescent="0.3">
      <c r="A103" s="41"/>
      <c r="B103" s="27" t="s">
        <v>31</v>
      </c>
      <c r="C103" s="28">
        <v>5</v>
      </c>
      <c r="D103" s="28">
        <v>1</v>
      </c>
      <c r="E103" s="28">
        <v>2</v>
      </c>
      <c r="F103" s="28">
        <v>3</v>
      </c>
      <c r="G103" s="28">
        <v>6</v>
      </c>
      <c r="H103" s="28">
        <v>5</v>
      </c>
    </row>
    <row r="104" spans="1:8" x14ac:dyDescent="0.3">
      <c r="A104" s="41"/>
      <c r="B104" s="27" t="s">
        <v>32</v>
      </c>
      <c r="C104" s="28">
        <v>1</v>
      </c>
      <c r="D104" s="28">
        <v>0</v>
      </c>
      <c r="E104" s="28">
        <v>31</v>
      </c>
      <c r="F104" s="28">
        <v>0</v>
      </c>
      <c r="G104" s="28">
        <v>37</v>
      </c>
      <c r="H104" s="28">
        <v>6</v>
      </c>
    </row>
    <row r="105" spans="1:8" x14ac:dyDescent="0.3">
      <c r="A105" s="41"/>
      <c r="B105" s="27" t="s">
        <v>33</v>
      </c>
      <c r="C105" s="28"/>
      <c r="D105" s="28"/>
      <c r="E105" s="28">
        <v>7</v>
      </c>
      <c r="F105" s="28">
        <v>0</v>
      </c>
      <c r="G105" s="28">
        <v>10</v>
      </c>
      <c r="H105" s="28">
        <v>0</v>
      </c>
    </row>
    <row r="106" spans="1:8" x14ac:dyDescent="0.3">
      <c r="A106" s="41"/>
      <c r="B106" s="3" t="s">
        <v>34</v>
      </c>
      <c r="C106" s="28"/>
      <c r="D106" s="28"/>
      <c r="E106" s="28"/>
      <c r="F106" s="28"/>
      <c r="G106" s="28">
        <v>2</v>
      </c>
      <c r="H106" s="28">
        <v>0</v>
      </c>
    </row>
    <row r="107" spans="1:8" x14ac:dyDescent="0.3">
      <c r="A107" s="41"/>
      <c r="B107" s="11" t="s">
        <v>10</v>
      </c>
      <c r="C107" s="12">
        <f>SUM(C96:C104)</f>
        <v>2828</v>
      </c>
      <c r="D107" s="12">
        <f>SUM(D96:D104)</f>
        <v>3081</v>
      </c>
      <c r="E107" s="12">
        <f>SUM(E96:E106)</f>
        <v>3100</v>
      </c>
      <c r="F107" s="12">
        <f>SUM(F96:F106)</f>
        <v>2782</v>
      </c>
      <c r="G107" s="12">
        <f>SUM(G96:G106)</f>
        <v>3635</v>
      </c>
      <c r="H107" s="12">
        <f>SUM(H96:H106)</f>
        <v>3083</v>
      </c>
    </row>
    <row r="108" spans="1:8" ht="7.15" customHeight="1" x14ac:dyDescent="0.3">
      <c r="A108" s="20"/>
      <c r="B108" s="10"/>
      <c r="C108" s="2"/>
      <c r="D108" s="2"/>
      <c r="E108" s="2"/>
      <c r="F108" s="2"/>
      <c r="G108" s="2"/>
      <c r="H108" s="2"/>
    </row>
    <row r="109" spans="1:8" x14ac:dyDescent="0.3">
      <c r="A109" s="20"/>
      <c r="B109" s="13" t="s">
        <v>6</v>
      </c>
      <c r="C109" s="42">
        <f>D107/C107</f>
        <v>1.0894625176803394</v>
      </c>
      <c r="D109" s="43"/>
      <c r="E109" s="42">
        <f>F107/E107</f>
        <v>0.89741935483870972</v>
      </c>
      <c r="F109" s="43"/>
      <c r="G109" s="42">
        <f>H107/G107</f>
        <v>0.84814305364511688</v>
      </c>
      <c r="H109" s="43"/>
    </row>
    <row r="110" spans="1:8" ht="12.75" customHeight="1" x14ac:dyDescent="0.3">
      <c r="A110" s="1"/>
    </row>
    <row r="111" spans="1:8" x14ac:dyDescent="0.3">
      <c r="A111" s="41" t="s">
        <v>23</v>
      </c>
      <c r="B111" s="3" t="s">
        <v>9</v>
      </c>
      <c r="C111" s="4">
        <v>2701</v>
      </c>
      <c r="D111" s="4">
        <v>2710</v>
      </c>
      <c r="E111" s="4">
        <v>2902</v>
      </c>
      <c r="F111" s="4">
        <v>2677</v>
      </c>
      <c r="G111" s="4">
        <v>3202</v>
      </c>
      <c r="H111" s="4">
        <v>2623</v>
      </c>
    </row>
    <row r="112" spans="1:8" x14ac:dyDescent="0.3">
      <c r="A112" s="41"/>
      <c r="B112" s="3" t="s">
        <v>11</v>
      </c>
      <c r="C112" s="4">
        <v>477</v>
      </c>
      <c r="D112" s="4">
        <v>1077</v>
      </c>
      <c r="E112" s="4">
        <v>517</v>
      </c>
      <c r="F112" s="4">
        <v>1243</v>
      </c>
      <c r="G112" s="4">
        <v>518</v>
      </c>
      <c r="H112" s="4">
        <v>1082</v>
      </c>
    </row>
    <row r="113" spans="1:8" x14ac:dyDescent="0.3">
      <c r="A113" s="41"/>
      <c r="B113" s="3" t="s">
        <v>12</v>
      </c>
      <c r="C113" s="4">
        <v>150</v>
      </c>
      <c r="D113" s="4">
        <v>245</v>
      </c>
      <c r="E113" s="4">
        <v>0</v>
      </c>
      <c r="F113" s="4">
        <v>10</v>
      </c>
      <c r="G113" s="4">
        <v>0</v>
      </c>
      <c r="H113" s="4">
        <v>1</v>
      </c>
    </row>
    <row r="114" spans="1:8" x14ac:dyDescent="0.3">
      <c r="A114" s="41"/>
      <c r="B114" s="3" t="s">
        <v>13</v>
      </c>
      <c r="C114" s="4">
        <v>85</v>
      </c>
      <c r="D114" s="4">
        <v>122</v>
      </c>
      <c r="E114" s="4">
        <v>4</v>
      </c>
      <c r="F114" s="4">
        <v>108</v>
      </c>
      <c r="G114" s="4">
        <v>0</v>
      </c>
      <c r="H114" s="4">
        <v>87</v>
      </c>
    </row>
    <row r="115" spans="1:8" x14ac:dyDescent="0.3">
      <c r="A115" s="41"/>
      <c r="B115" s="3" t="s">
        <v>14</v>
      </c>
      <c r="C115" s="4">
        <v>8</v>
      </c>
      <c r="D115" s="4">
        <v>19</v>
      </c>
      <c r="E115" s="4">
        <v>0</v>
      </c>
      <c r="F115" s="4">
        <v>7</v>
      </c>
      <c r="G115" s="4">
        <v>0</v>
      </c>
      <c r="H115" s="4">
        <v>7</v>
      </c>
    </row>
    <row r="116" spans="1:8" x14ac:dyDescent="0.3">
      <c r="A116" s="41"/>
      <c r="B116" s="27" t="s">
        <v>29</v>
      </c>
      <c r="C116" s="28">
        <v>60</v>
      </c>
      <c r="D116" s="28">
        <v>13</v>
      </c>
      <c r="E116" s="28">
        <v>161</v>
      </c>
      <c r="F116" s="28">
        <v>126</v>
      </c>
      <c r="G116" s="28">
        <v>179</v>
      </c>
      <c r="H116" s="28">
        <v>175</v>
      </c>
    </row>
    <row r="117" spans="1:8" x14ac:dyDescent="0.3">
      <c r="A117" s="41"/>
      <c r="B117" s="27" t="s">
        <v>30</v>
      </c>
      <c r="C117" s="28">
        <v>10</v>
      </c>
      <c r="D117" s="28">
        <v>5</v>
      </c>
      <c r="E117" s="28">
        <v>13</v>
      </c>
      <c r="F117" s="28">
        <v>10</v>
      </c>
      <c r="G117" s="28">
        <v>31</v>
      </c>
      <c r="H117" s="28">
        <v>14</v>
      </c>
    </row>
    <row r="118" spans="1:8" x14ac:dyDescent="0.3">
      <c r="A118" s="41"/>
      <c r="B118" s="27" t="s">
        <v>31</v>
      </c>
      <c r="C118" s="28">
        <v>4</v>
      </c>
      <c r="D118" s="28">
        <v>1</v>
      </c>
      <c r="E118" s="28">
        <v>8</v>
      </c>
      <c r="F118" s="28">
        <v>7</v>
      </c>
      <c r="G118" s="28">
        <v>4</v>
      </c>
      <c r="H118" s="28">
        <v>3</v>
      </c>
    </row>
    <row r="119" spans="1:8" x14ac:dyDescent="0.3">
      <c r="A119" s="41"/>
      <c r="B119" s="27" t="s">
        <v>32</v>
      </c>
      <c r="C119" s="28">
        <v>5</v>
      </c>
      <c r="D119" s="28">
        <v>0</v>
      </c>
      <c r="E119" s="28">
        <v>65</v>
      </c>
      <c r="F119" s="28">
        <v>1</v>
      </c>
      <c r="G119" s="28">
        <v>105</v>
      </c>
      <c r="H119" s="28">
        <v>10</v>
      </c>
    </row>
    <row r="120" spans="1:8" x14ac:dyDescent="0.3">
      <c r="A120" s="41"/>
      <c r="B120" s="27" t="s">
        <v>33</v>
      </c>
      <c r="C120" s="28">
        <v>5</v>
      </c>
      <c r="D120" s="28">
        <v>0</v>
      </c>
      <c r="E120" s="28">
        <v>3</v>
      </c>
      <c r="F120" s="28">
        <v>0</v>
      </c>
      <c r="G120" s="28">
        <v>6</v>
      </c>
      <c r="H120" s="28">
        <v>0</v>
      </c>
    </row>
    <row r="121" spans="1:8" x14ac:dyDescent="0.3">
      <c r="A121" s="41"/>
      <c r="B121" s="3" t="s">
        <v>34</v>
      </c>
      <c r="C121" s="28"/>
      <c r="D121" s="28"/>
      <c r="E121" s="28"/>
      <c r="F121" s="28"/>
      <c r="G121" s="28">
        <v>3</v>
      </c>
      <c r="H121" s="28">
        <v>1</v>
      </c>
    </row>
    <row r="122" spans="1:8" x14ac:dyDescent="0.3">
      <c r="A122" s="41"/>
      <c r="B122" s="11" t="s">
        <v>10</v>
      </c>
      <c r="C122" s="12">
        <f>SUM(C111:C120)</f>
        <v>3505</v>
      </c>
      <c r="D122" s="12">
        <f>SUM(D111:D120)</f>
        <v>4192</v>
      </c>
      <c r="E122" s="12">
        <f>SUM(E111:E120)</f>
        <v>3673</v>
      </c>
      <c r="F122" s="12">
        <f>SUM(F111:F120)</f>
        <v>4189</v>
      </c>
      <c r="G122" s="12">
        <f>SUM(G111:G121)</f>
        <v>4048</v>
      </c>
      <c r="H122" s="12">
        <f>SUM(H111:H121)</f>
        <v>4003</v>
      </c>
    </row>
    <row r="123" spans="1:8" ht="7.15" customHeight="1" x14ac:dyDescent="0.3">
      <c r="A123" s="20"/>
      <c r="B123" s="10"/>
      <c r="C123" s="2"/>
      <c r="D123" s="2"/>
      <c r="E123" s="2"/>
      <c r="F123" s="2"/>
      <c r="G123" s="2"/>
      <c r="H123" s="2"/>
    </row>
    <row r="124" spans="1:8" x14ac:dyDescent="0.3">
      <c r="A124" s="20"/>
      <c r="B124" s="13" t="s">
        <v>6</v>
      </c>
      <c r="C124" s="42">
        <f>D122/C122</f>
        <v>1.1960057061340941</v>
      </c>
      <c r="D124" s="43"/>
      <c r="E124" s="42">
        <f>F122/E122</f>
        <v>1.1404846174789001</v>
      </c>
      <c r="F124" s="43"/>
      <c r="G124" s="42">
        <f>H122/G122</f>
        <v>0.9888833992094862</v>
      </c>
      <c r="H124" s="43"/>
    </row>
    <row r="125" spans="1:8" x14ac:dyDescent="0.3">
      <c r="A125" s="1"/>
    </row>
    <row r="126" spans="1:8" x14ac:dyDescent="0.3">
      <c r="A126" s="41" t="s">
        <v>24</v>
      </c>
      <c r="B126" s="3" t="s">
        <v>9</v>
      </c>
      <c r="C126" s="4">
        <v>1027</v>
      </c>
      <c r="D126" s="4">
        <v>1031</v>
      </c>
      <c r="E126" s="4">
        <v>1009</v>
      </c>
      <c r="F126" s="4">
        <v>1031</v>
      </c>
      <c r="G126" s="4">
        <v>1255</v>
      </c>
      <c r="H126" s="4">
        <v>979</v>
      </c>
    </row>
    <row r="127" spans="1:8" x14ac:dyDescent="0.3">
      <c r="A127" s="41"/>
      <c r="B127" s="3" t="s">
        <v>11</v>
      </c>
      <c r="C127" s="4">
        <v>221</v>
      </c>
      <c r="D127" s="4">
        <v>391</v>
      </c>
      <c r="E127" s="4">
        <v>297</v>
      </c>
      <c r="F127" s="4">
        <v>391</v>
      </c>
      <c r="G127" s="4">
        <v>240</v>
      </c>
      <c r="H127" s="4">
        <v>381</v>
      </c>
    </row>
    <row r="128" spans="1:8" x14ac:dyDescent="0.3">
      <c r="A128" s="41"/>
      <c r="B128" s="3" t="s">
        <v>12</v>
      </c>
      <c r="C128" s="4">
        <v>53</v>
      </c>
      <c r="D128" s="4">
        <v>85</v>
      </c>
      <c r="E128" s="4">
        <v>0</v>
      </c>
      <c r="F128" s="4">
        <v>1</v>
      </c>
      <c r="G128" s="4">
        <v>0</v>
      </c>
      <c r="H128" s="4">
        <v>1</v>
      </c>
    </row>
    <row r="129" spans="1:8" x14ac:dyDescent="0.3">
      <c r="A129" s="41"/>
      <c r="B129" s="3" t="s">
        <v>13</v>
      </c>
      <c r="C129" s="4">
        <v>18</v>
      </c>
      <c r="D129" s="4">
        <v>33</v>
      </c>
      <c r="E129" s="4">
        <v>0</v>
      </c>
      <c r="F129" s="4">
        <v>26</v>
      </c>
      <c r="G129" s="4">
        <v>0</v>
      </c>
      <c r="H129" s="4">
        <v>36</v>
      </c>
    </row>
    <row r="130" spans="1:8" x14ac:dyDescent="0.3">
      <c r="A130" s="41"/>
      <c r="B130" s="3" t="s">
        <v>14</v>
      </c>
      <c r="C130" s="4">
        <v>3</v>
      </c>
      <c r="D130" s="4">
        <v>6</v>
      </c>
      <c r="E130" s="4">
        <v>1</v>
      </c>
      <c r="F130" s="4">
        <v>2</v>
      </c>
      <c r="G130" s="4">
        <v>0</v>
      </c>
      <c r="H130" s="4">
        <v>4</v>
      </c>
    </row>
    <row r="131" spans="1:8" x14ac:dyDescent="0.3">
      <c r="A131" s="41"/>
      <c r="B131" s="27" t="s">
        <v>29</v>
      </c>
      <c r="C131" s="28">
        <v>19</v>
      </c>
      <c r="D131" s="28">
        <v>5</v>
      </c>
      <c r="E131" s="28">
        <v>78</v>
      </c>
      <c r="F131" s="28">
        <v>44</v>
      </c>
      <c r="G131" s="28">
        <v>68</v>
      </c>
      <c r="H131" s="28">
        <v>91</v>
      </c>
    </row>
    <row r="132" spans="1:8" x14ac:dyDescent="0.3">
      <c r="A132" s="41"/>
      <c r="B132" s="27" t="s">
        <v>30</v>
      </c>
      <c r="C132" s="28">
        <v>2</v>
      </c>
      <c r="D132" s="28">
        <v>0</v>
      </c>
      <c r="E132" s="28">
        <v>11</v>
      </c>
      <c r="F132" s="28">
        <v>8</v>
      </c>
      <c r="G132" s="28">
        <v>28</v>
      </c>
      <c r="H132" s="28">
        <v>23</v>
      </c>
    </row>
    <row r="133" spans="1:8" x14ac:dyDescent="0.3">
      <c r="A133" s="41"/>
      <c r="B133" s="27" t="s">
        <v>31</v>
      </c>
      <c r="C133" s="28">
        <v>1</v>
      </c>
      <c r="D133" s="28">
        <v>1</v>
      </c>
      <c r="E133" s="28">
        <v>3</v>
      </c>
      <c r="F133" s="28">
        <v>2</v>
      </c>
      <c r="G133" s="28">
        <v>2</v>
      </c>
      <c r="H133" s="28">
        <v>1</v>
      </c>
    </row>
    <row r="134" spans="1:8" x14ac:dyDescent="0.3">
      <c r="A134" s="41"/>
      <c r="B134" s="27" t="s">
        <v>32</v>
      </c>
      <c r="C134" s="28">
        <v>1</v>
      </c>
      <c r="D134" s="28">
        <v>0</v>
      </c>
      <c r="E134" s="28">
        <v>17</v>
      </c>
      <c r="F134" s="28">
        <v>0</v>
      </c>
      <c r="G134" s="28">
        <v>19</v>
      </c>
      <c r="H134" s="28">
        <v>4</v>
      </c>
    </row>
    <row r="135" spans="1:8" x14ac:dyDescent="0.3">
      <c r="A135" s="41"/>
      <c r="B135" s="27" t="s">
        <v>33</v>
      </c>
      <c r="C135" s="28"/>
      <c r="D135" s="28"/>
      <c r="E135" s="28">
        <v>3</v>
      </c>
      <c r="F135" s="28">
        <v>0</v>
      </c>
      <c r="G135" s="28">
        <v>25</v>
      </c>
      <c r="H135" s="28">
        <v>1</v>
      </c>
    </row>
    <row r="136" spans="1:8" x14ac:dyDescent="0.3">
      <c r="A136" s="41"/>
      <c r="B136" s="3" t="s">
        <v>34</v>
      </c>
      <c r="C136" s="28"/>
      <c r="D136" s="28"/>
      <c r="E136" s="28"/>
      <c r="F136" s="28"/>
      <c r="G136" s="28">
        <v>3</v>
      </c>
      <c r="H136" s="28">
        <v>1</v>
      </c>
    </row>
    <row r="137" spans="1:8" x14ac:dyDescent="0.3">
      <c r="A137" s="41"/>
      <c r="B137" s="11" t="s">
        <v>10</v>
      </c>
      <c r="C137" s="12">
        <f>SUM(C126:C134)</f>
        <v>1345</v>
      </c>
      <c r="D137" s="12">
        <f>SUM(D126:D134)</f>
        <v>1552</v>
      </c>
      <c r="E137" s="12">
        <f>SUM(E126:E135)</f>
        <v>1419</v>
      </c>
      <c r="F137" s="12">
        <f>SUM(F126:F135)</f>
        <v>1505</v>
      </c>
      <c r="G137" s="12">
        <f>SUM(G126:G136)</f>
        <v>1640</v>
      </c>
      <c r="H137" s="12">
        <f>SUM(H126:H136)</f>
        <v>1522</v>
      </c>
    </row>
    <row r="138" spans="1:8" ht="7.15" customHeight="1" x14ac:dyDescent="0.3">
      <c r="A138" s="20"/>
      <c r="B138" s="10"/>
      <c r="C138" s="2"/>
      <c r="D138" s="2"/>
      <c r="E138" s="2"/>
      <c r="F138" s="2"/>
      <c r="G138" s="2"/>
      <c r="H138" s="2"/>
    </row>
    <row r="139" spans="1:8" x14ac:dyDescent="0.3">
      <c r="A139" s="20"/>
      <c r="B139" s="13" t="s">
        <v>6</v>
      </c>
      <c r="C139" s="42">
        <f>D137/C137</f>
        <v>1.153903345724907</v>
      </c>
      <c r="D139" s="43"/>
      <c r="E139" s="42">
        <f>F137/E137</f>
        <v>1.0606060606060606</v>
      </c>
      <c r="F139" s="43"/>
      <c r="G139" s="42">
        <f>H137/G137</f>
        <v>0.92804878048780493</v>
      </c>
      <c r="H139" s="43"/>
    </row>
    <row r="140" spans="1:8" x14ac:dyDescent="0.3">
      <c r="A140" s="1"/>
    </row>
    <row r="141" spans="1:8" x14ac:dyDescent="0.3">
      <c r="A141" s="54" t="s">
        <v>75</v>
      </c>
    </row>
    <row r="142" spans="1:8" x14ac:dyDescent="0.3">
      <c r="A142" s="54" t="s">
        <v>76</v>
      </c>
    </row>
    <row r="143" spans="1:8" x14ac:dyDescent="0.3">
      <c r="A143" s="35"/>
    </row>
    <row r="144" spans="1:8" x14ac:dyDescent="0.3">
      <c r="A144" s="1"/>
    </row>
  </sheetData>
  <mergeCells count="36">
    <mergeCell ref="C79:D79"/>
    <mergeCell ref="C109:D109"/>
    <mergeCell ref="C124:D124"/>
    <mergeCell ref="C139:D139"/>
    <mergeCell ref="G109:H109"/>
    <mergeCell ref="G124:H124"/>
    <mergeCell ref="G139:H139"/>
    <mergeCell ref="E139:F139"/>
    <mergeCell ref="C94:D94"/>
    <mergeCell ref="G20:H20"/>
    <mergeCell ref="G34:H34"/>
    <mergeCell ref="G49:H49"/>
    <mergeCell ref="G94:H94"/>
    <mergeCell ref="G64:H64"/>
    <mergeCell ref="G79:H79"/>
    <mergeCell ref="E20:F20"/>
    <mergeCell ref="E34:F34"/>
    <mergeCell ref="E49:F49"/>
    <mergeCell ref="A111:A122"/>
    <mergeCell ref="A126:A137"/>
    <mergeCell ref="A96:A107"/>
    <mergeCell ref="A81:A92"/>
    <mergeCell ref="C20:D20"/>
    <mergeCell ref="C34:D34"/>
    <mergeCell ref="C49:D49"/>
    <mergeCell ref="E64:F64"/>
    <mergeCell ref="E79:F79"/>
    <mergeCell ref="E94:F94"/>
    <mergeCell ref="E109:F109"/>
    <mergeCell ref="E124:F124"/>
    <mergeCell ref="C64:D64"/>
    <mergeCell ref="A7:A18"/>
    <mergeCell ref="A22:A32"/>
    <mergeCell ref="A36:A47"/>
    <mergeCell ref="A51:A62"/>
    <mergeCell ref="A66:A77"/>
  </mergeCells>
  <conditionalFormatting sqref="C20:H20 C34:H34 C49:H49 C64:H64 C79:H79 C94:H94 C109:H109 C124:H124 C139:H139">
    <cfRule type="cellIs" dxfId="19" priority="17" operator="greaterThan">
      <formula>1</formula>
    </cfRule>
    <cfRule type="cellIs" dxfId="18" priority="1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showGridLines="0" topLeftCell="A17" zoomScale="80" zoomScaleNormal="80" workbookViewId="0">
      <selection activeCell="A25" sqref="A25:A26"/>
    </sheetView>
  </sheetViews>
  <sheetFormatPr defaultColWidth="9.1796875" defaultRowHeight="13" x14ac:dyDescent="0.3"/>
  <cols>
    <col min="1" max="1" width="24.453125" style="9" customWidth="1"/>
    <col min="2" max="2" width="40.26953125" style="1" customWidth="1"/>
    <col min="3" max="3" width="12.1796875" style="1" customWidth="1"/>
    <col min="4" max="4" width="12" style="1" customWidth="1"/>
    <col min="5" max="5" width="3" style="1" customWidth="1"/>
    <col min="6" max="9" width="9.1796875" style="1"/>
    <col min="10" max="10" width="44.81640625" style="1" bestFit="1" customWidth="1"/>
    <col min="11" max="11" width="41.81640625" style="1" bestFit="1" customWidth="1"/>
    <col min="12" max="16384" width="9.1796875" style="1"/>
  </cols>
  <sheetData>
    <row r="1" spans="1:6" ht="15.5" x14ac:dyDescent="0.35">
      <c r="A1" s="7" t="s">
        <v>15</v>
      </c>
    </row>
    <row r="2" spans="1:6" ht="14.5" x14ac:dyDescent="0.35">
      <c r="A2" s="8" t="s">
        <v>7</v>
      </c>
    </row>
    <row r="3" spans="1:6" x14ac:dyDescent="0.3">
      <c r="A3" s="9" t="s">
        <v>8</v>
      </c>
    </row>
    <row r="4" spans="1:6" x14ac:dyDescent="0.3">
      <c r="A4" s="26" t="s">
        <v>74</v>
      </c>
    </row>
    <row r="6" spans="1:6" ht="44.25" customHeight="1" x14ac:dyDescent="0.3">
      <c r="A6" s="5" t="s">
        <v>0</v>
      </c>
      <c r="B6" s="5" t="s">
        <v>1</v>
      </c>
      <c r="C6" s="23" t="s">
        <v>69</v>
      </c>
      <c r="D6" s="23" t="s">
        <v>73</v>
      </c>
      <c r="E6" s="21"/>
      <c r="F6" s="6" t="s">
        <v>26</v>
      </c>
    </row>
    <row r="7" spans="1:6" s="16" customFormat="1" ht="27" customHeight="1" x14ac:dyDescent="0.35">
      <c r="A7" s="24" t="s">
        <v>16</v>
      </c>
      <c r="B7" s="17" t="s">
        <v>10</v>
      </c>
      <c r="C7" s="18">
        <v>2589</v>
      </c>
      <c r="D7" s="18">
        <v>2186</v>
      </c>
      <c r="E7" s="22"/>
      <c r="F7" s="19">
        <f>(D7-C7)/C7</f>
        <v>-0.15565855542680571</v>
      </c>
    </row>
    <row r="8" spans="1:6" ht="14.5" customHeight="1" x14ac:dyDescent="0.3">
      <c r="A8" s="25"/>
      <c r="B8" s="10"/>
      <c r="C8" s="14"/>
      <c r="D8" s="14"/>
      <c r="E8" s="14"/>
      <c r="F8" s="15"/>
    </row>
    <row r="9" spans="1:6" ht="27" customHeight="1" x14ac:dyDescent="0.3">
      <c r="A9" s="24" t="s">
        <v>17</v>
      </c>
      <c r="B9" s="17" t="s">
        <v>10</v>
      </c>
      <c r="C9" s="18">
        <v>2388</v>
      </c>
      <c r="D9" s="18">
        <v>1685</v>
      </c>
      <c r="E9" s="22"/>
      <c r="F9" s="19">
        <f>(D9-C9)/C9</f>
        <v>-0.29438860971524289</v>
      </c>
    </row>
    <row r="10" spans="1:6" ht="12.75" customHeight="1" x14ac:dyDescent="0.3">
      <c r="C10" s="2"/>
      <c r="D10" s="2"/>
      <c r="E10" s="2"/>
      <c r="F10" s="2"/>
    </row>
    <row r="11" spans="1:6" s="16" customFormat="1" ht="27" customHeight="1" x14ac:dyDescent="0.35">
      <c r="A11" s="24" t="s">
        <v>18</v>
      </c>
      <c r="B11" s="17" t="s">
        <v>10</v>
      </c>
      <c r="C11" s="18">
        <v>2256</v>
      </c>
      <c r="D11" s="18">
        <v>1946</v>
      </c>
      <c r="E11" s="22"/>
      <c r="F11" s="19">
        <f>(D11-C11)/C11</f>
        <v>-0.13741134751773049</v>
      </c>
    </row>
    <row r="12" spans="1:6" x14ac:dyDescent="0.3">
      <c r="C12" s="2"/>
      <c r="D12" s="2"/>
      <c r="E12" s="2"/>
    </row>
    <row r="13" spans="1:6" s="16" customFormat="1" ht="27" customHeight="1" x14ac:dyDescent="0.35">
      <c r="A13" s="24" t="s">
        <v>19</v>
      </c>
      <c r="B13" s="17" t="s">
        <v>10</v>
      </c>
      <c r="C13" s="18">
        <v>4837</v>
      </c>
      <c r="D13" s="18">
        <v>4419</v>
      </c>
      <c r="E13" s="22"/>
      <c r="F13" s="19">
        <f>(D13-C13)/C13</f>
        <v>-8.641720074426297E-2</v>
      </c>
    </row>
    <row r="14" spans="1:6" x14ac:dyDescent="0.3">
      <c r="C14" s="2"/>
      <c r="D14" s="2"/>
      <c r="E14" s="2"/>
    </row>
    <row r="15" spans="1:6" s="16" customFormat="1" ht="27" customHeight="1" x14ac:dyDescent="0.35">
      <c r="A15" s="24" t="s">
        <v>25</v>
      </c>
      <c r="B15" s="17" t="s">
        <v>10</v>
      </c>
      <c r="C15" s="18">
        <v>1159</v>
      </c>
      <c r="D15" s="18">
        <v>1335</v>
      </c>
      <c r="E15" s="22"/>
      <c r="F15" s="19">
        <f>(D15-C15)/C15</f>
        <v>0.15185504745470232</v>
      </c>
    </row>
    <row r="16" spans="1:6" x14ac:dyDescent="0.3">
      <c r="C16" s="2"/>
      <c r="D16" s="2"/>
      <c r="E16" s="2"/>
    </row>
    <row r="17" spans="1:6" s="16" customFormat="1" ht="27" customHeight="1" x14ac:dyDescent="0.35">
      <c r="A17" s="24" t="s">
        <v>21</v>
      </c>
      <c r="B17" s="17" t="s">
        <v>10</v>
      </c>
      <c r="C17" s="18">
        <v>28723</v>
      </c>
      <c r="D17" s="18">
        <v>25715</v>
      </c>
      <c r="E17" s="22"/>
      <c r="F17" s="19">
        <f>(D17-C17)/C17</f>
        <v>-0.10472443686244473</v>
      </c>
    </row>
    <row r="19" spans="1:6" s="16" customFormat="1" ht="27" customHeight="1" x14ac:dyDescent="0.35">
      <c r="A19" s="24" t="s">
        <v>22</v>
      </c>
      <c r="B19" s="17" t="s">
        <v>10</v>
      </c>
      <c r="C19" s="18">
        <v>3792</v>
      </c>
      <c r="D19" s="18">
        <v>4897</v>
      </c>
      <c r="E19" s="22"/>
      <c r="F19" s="19">
        <f>(D19-C19)/C19</f>
        <v>0.29140295358649787</v>
      </c>
    </row>
    <row r="20" spans="1:6" x14ac:dyDescent="0.3">
      <c r="A20" s="1"/>
    </row>
    <row r="21" spans="1:6" s="16" customFormat="1" ht="27" customHeight="1" x14ac:dyDescent="0.35">
      <c r="A21" s="24" t="s">
        <v>23</v>
      </c>
      <c r="B21" s="17" t="s">
        <v>10</v>
      </c>
      <c r="C21" s="18">
        <v>6516</v>
      </c>
      <c r="D21" s="18">
        <v>6211</v>
      </c>
      <c r="E21" s="22"/>
      <c r="F21" s="19">
        <f>(D21-C21)/C21</f>
        <v>-4.6807857581338243E-2</v>
      </c>
    </row>
    <row r="23" spans="1:6" s="16" customFormat="1" ht="27" customHeight="1" x14ac:dyDescent="0.35">
      <c r="A23" s="24" t="s">
        <v>24</v>
      </c>
      <c r="B23" s="17" t="s">
        <v>10</v>
      </c>
      <c r="C23" s="18">
        <v>2096</v>
      </c>
      <c r="D23" s="18">
        <v>2087</v>
      </c>
      <c r="E23" s="22"/>
      <c r="F23" s="19">
        <f>(D23-C23)/C23</f>
        <v>-4.2938931297709926E-3</v>
      </c>
    </row>
    <row r="24" spans="1:6" x14ac:dyDescent="0.3">
      <c r="A24" s="1"/>
    </row>
    <row r="25" spans="1:6" x14ac:dyDescent="0.3">
      <c r="A25" s="54" t="s">
        <v>75</v>
      </c>
    </row>
    <row r="26" spans="1:6" x14ac:dyDescent="0.3">
      <c r="A26" s="54" t="s">
        <v>76</v>
      </c>
    </row>
    <row r="27" spans="1:6" x14ac:dyDescent="0.3">
      <c r="A27" s="35"/>
    </row>
  </sheetData>
  <conditionalFormatting sqref="F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9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049B-F478-47BA-BAC7-8669DBB31DEF}">
  <dimension ref="A1:O151"/>
  <sheetViews>
    <sheetView showGridLines="0" topLeftCell="A130" zoomScale="90" zoomScaleNormal="90" workbookViewId="0">
      <selection activeCell="A150" sqref="A150:A151"/>
    </sheetView>
  </sheetViews>
  <sheetFormatPr defaultColWidth="9.1796875" defaultRowHeight="13" x14ac:dyDescent="0.3"/>
  <cols>
    <col min="1" max="1" width="24.26953125" style="44" customWidth="1"/>
    <col min="2" max="2" width="44.453125" style="44" customWidth="1"/>
    <col min="3" max="16384" width="9.1796875" style="44"/>
  </cols>
  <sheetData>
    <row r="1" spans="1:15" ht="15.5" x14ac:dyDescent="0.35">
      <c r="A1" s="34" t="s">
        <v>15</v>
      </c>
    </row>
    <row r="2" spans="1:15" ht="14.5" x14ac:dyDescent="0.35">
      <c r="A2" s="36" t="s">
        <v>61</v>
      </c>
    </row>
    <row r="3" spans="1:15" x14ac:dyDescent="0.3">
      <c r="A3" s="26" t="s">
        <v>8</v>
      </c>
    </row>
    <row r="4" spans="1:15" x14ac:dyDescent="0.3">
      <c r="A4" s="26" t="s">
        <v>74</v>
      </c>
    </row>
    <row r="7" spans="1:15" ht="26" x14ac:dyDescent="0.3">
      <c r="A7" s="45" t="s">
        <v>0</v>
      </c>
      <c r="B7" s="45" t="s">
        <v>43</v>
      </c>
      <c r="C7" s="46" t="s">
        <v>68</v>
      </c>
      <c r="D7" s="47">
        <v>2014</v>
      </c>
      <c r="E7" s="46">
        <v>2015</v>
      </c>
      <c r="F7" s="46">
        <v>2016</v>
      </c>
      <c r="G7" s="46">
        <v>2017</v>
      </c>
      <c r="H7" s="46">
        <v>2018</v>
      </c>
      <c r="I7" s="46">
        <v>2019</v>
      </c>
      <c r="J7" s="46">
        <v>2020</v>
      </c>
      <c r="K7" s="46">
        <v>2021</v>
      </c>
      <c r="L7" s="46">
        <v>2022</v>
      </c>
      <c r="M7" s="46">
        <v>2023</v>
      </c>
      <c r="N7" s="46">
        <v>2024</v>
      </c>
      <c r="O7" s="46" t="s">
        <v>62</v>
      </c>
    </row>
    <row r="8" spans="1:15" x14ac:dyDescent="0.3">
      <c r="A8" s="48" t="s">
        <v>21</v>
      </c>
      <c r="B8" s="49" t="s">
        <v>9</v>
      </c>
      <c r="C8" s="50">
        <v>80</v>
      </c>
      <c r="D8" s="50">
        <v>36</v>
      </c>
      <c r="E8" s="50">
        <v>33</v>
      </c>
      <c r="F8" s="50">
        <v>65</v>
      </c>
      <c r="G8" s="50">
        <v>62</v>
      </c>
      <c r="H8" s="50">
        <v>49</v>
      </c>
      <c r="I8" s="50">
        <v>67</v>
      </c>
      <c r="J8" s="50">
        <v>63</v>
      </c>
      <c r="K8" s="50">
        <v>161</v>
      </c>
      <c r="L8" s="50">
        <v>508</v>
      </c>
      <c r="M8" s="50">
        <v>2425</v>
      </c>
      <c r="N8" s="50">
        <v>12490</v>
      </c>
      <c r="O8" s="50">
        <v>16039</v>
      </c>
    </row>
    <row r="9" spans="1:15" x14ac:dyDescent="0.3">
      <c r="A9" s="51"/>
      <c r="B9" s="49" t="s">
        <v>11</v>
      </c>
      <c r="C9" s="50">
        <v>94</v>
      </c>
      <c r="D9" s="50">
        <v>19</v>
      </c>
      <c r="E9" s="50">
        <v>20</v>
      </c>
      <c r="F9" s="50">
        <v>47</v>
      </c>
      <c r="G9" s="50">
        <v>71</v>
      </c>
      <c r="H9" s="50">
        <v>99</v>
      </c>
      <c r="I9" s="50">
        <v>251</v>
      </c>
      <c r="J9" s="50">
        <v>203</v>
      </c>
      <c r="K9" s="50">
        <v>403</v>
      </c>
      <c r="L9" s="50">
        <v>650</v>
      </c>
      <c r="M9" s="50">
        <v>760</v>
      </c>
      <c r="N9" s="50">
        <v>1096</v>
      </c>
      <c r="O9" s="50">
        <v>3713</v>
      </c>
    </row>
    <row r="10" spans="1:15" x14ac:dyDescent="0.3">
      <c r="A10" s="51"/>
      <c r="B10" s="49" t="s">
        <v>12</v>
      </c>
      <c r="C10" s="50">
        <v>0</v>
      </c>
      <c r="D10" s="50">
        <v>0</v>
      </c>
      <c r="E10" s="50">
        <v>0</v>
      </c>
      <c r="F10" s="50">
        <v>2</v>
      </c>
      <c r="G10" s="50">
        <v>2</v>
      </c>
      <c r="H10" s="50">
        <v>2</v>
      </c>
      <c r="I10" s="50">
        <v>2</v>
      </c>
      <c r="J10" s="50">
        <v>4</v>
      </c>
      <c r="K10" s="50">
        <v>7</v>
      </c>
      <c r="L10" s="50">
        <v>3</v>
      </c>
      <c r="M10" s="50">
        <v>0</v>
      </c>
      <c r="N10" s="50">
        <v>0</v>
      </c>
      <c r="O10" s="50">
        <v>22</v>
      </c>
    </row>
    <row r="11" spans="1:15" x14ac:dyDescent="0.3">
      <c r="A11" s="51"/>
      <c r="B11" s="49" t="s">
        <v>63</v>
      </c>
      <c r="C11" s="50">
        <v>791</v>
      </c>
      <c r="D11" s="50">
        <v>203</v>
      </c>
      <c r="E11" s="50">
        <v>230</v>
      </c>
      <c r="F11" s="50">
        <v>235</v>
      </c>
      <c r="G11" s="50">
        <v>251</v>
      </c>
      <c r="H11" s="50">
        <v>269</v>
      </c>
      <c r="I11" s="50">
        <v>327</v>
      </c>
      <c r="J11" s="50">
        <v>192</v>
      </c>
      <c r="K11" s="50">
        <v>377</v>
      </c>
      <c r="L11" s="50">
        <v>391</v>
      </c>
      <c r="M11" s="50">
        <v>113</v>
      </c>
      <c r="N11" s="50">
        <v>11</v>
      </c>
      <c r="O11" s="50">
        <v>3390</v>
      </c>
    </row>
    <row r="12" spans="1:15" x14ac:dyDescent="0.3">
      <c r="A12" s="51"/>
      <c r="B12" s="49" t="s">
        <v>14</v>
      </c>
      <c r="C12" s="50">
        <v>100</v>
      </c>
      <c r="D12" s="50">
        <v>24</v>
      </c>
      <c r="E12" s="50">
        <v>28</v>
      </c>
      <c r="F12" s="50">
        <v>30</v>
      </c>
      <c r="G12" s="50">
        <v>23</v>
      </c>
      <c r="H12" s="50">
        <v>36</v>
      </c>
      <c r="I12" s="50">
        <v>44</v>
      </c>
      <c r="J12" s="50">
        <v>33</v>
      </c>
      <c r="K12" s="50">
        <v>46</v>
      </c>
      <c r="L12" s="50">
        <v>17</v>
      </c>
      <c r="M12" s="50">
        <v>2</v>
      </c>
      <c r="N12" s="50">
        <v>0</v>
      </c>
      <c r="O12" s="50">
        <v>383</v>
      </c>
    </row>
    <row r="13" spans="1:15" x14ac:dyDescent="0.3">
      <c r="A13" s="51"/>
      <c r="B13" s="49" t="s">
        <v>29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2</v>
      </c>
      <c r="M13" s="50">
        <v>23</v>
      </c>
      <c r="N13" s="50">
        <v>700</v>
      </c>
      <c r="O13" s="50">
        <v>725</v>
      </c>
    </row>
    <row r="14" spans="1:15" x14ac:dyDescent="0.3">
      <c r="A14" s="51"/>
      <c r="B14" s="49" t="s">
        <v>30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2</v>
      </c>
      <c r="M14" s="50">
        <v>7</v>
      </c>
      <c r="N14" s="50">
        <v>75</v>
      </c>
      <c r="O14" s="50">
        <v>84</v>
      </c>
    </row>
    <row r="15" spans="1:15" x14ac:dyDescent="0.3">
      <c r="A15" s="51"/>
      <c r="B15" s="49" t="s">
        <v>31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3</v>
      </c>
      <c r="M15" s="50">
        <v>9</v>
      </c>
      <c r="N15" s="50">
        <v>56</v>
      </c>
      <c r="O15" s="50">
        <v>68</v>
      </c>
    </row>
    <row r="16" spans="1:15" x14ac:dyDescent="0.3">
      <c r="A16" s="51"/>
      <c r="B16" s="49" t="s">
        <v>32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14</v>
      </c>
      <c r="M16" s="50">
        <v>400</v>
      </c>
      <c r="N16" s="50">
        <v>704</v>
      </c>
      <c r="O16" s="50">
        <v>1118</v>
      </c>
    </row>
    <row r="17" spans="1:15" x14ac:dyDescent="0.3">
      <c r="A17" s="51"/>
      <c r="B17" s="49" t="s">
        <v>33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4</v>
      </c>
      <c r="M17" s="50">
        <v>42</v>
      </c>
      <c r="N17" s="50">
        <v>61</v>
      </c>
      <c r="O17" s="50">
        <v>107</v>
      </c>
    </row>
    <row r="18" spans="1:15" x14ac:dyDescent="0.3">
      <c r="A18" s="51"/>
      <c r="B18" s="49" t="s">
        <v>34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2</v>
      </c>
      <c r="M18" s="50">
        <v>19</v>
      </c>
      <c r="N18" s="50">
        <v>45</v>
      </c>
      <c r="O18" s="50">
        <v>66</v>
      </c>
    </row>
    <row r="19" spans="1:15" x14ac:dyDescent="0.3">
      <c r="A19" s="51"/>
      <c r="B19" s="37" t="s">
        <v>64</v>
      </c>
      <c r="C19" s="52">
        <v>1065</v>
      </c>
      <c r="D19" s="52">
        <v>282</v>
      </c>
      <c r="E19" s="52">
        <v>311</v>
      </c>
      <c r="F19" s="52">
        <v>379</v>
      </c>
      <c r="G19" s="52">
        <v>409</v>
      </c>
      <c r="H19" s="52">
        <v>455</v>
      </c>
      <c r="I19" s="52">
        <v>691</v>
      </c>
      <c r="J19" s="52">
        <v>495</v>
      </c>
      <c r="K19" s="52">
        <v>994</v>
      </c>
      <c r="L19" s="52">
        <v>1596</v>
      </c>
      <c r="M19" s="52">
        <v>3800</v>
      </c>
      <c r="N19" s="52">
        <v>15238</v>
      </c>
      <c r="O19" s="52">
        <v>25715</v>
      </c>
    </row>
    <row r="20" spans="1:15" x14ac:dyDescent="0.3">
      <c r="A20" s="53"/>
      <c r="B20" s="37" t="s">
        <v>65</v>
      </c>
      <c r="C20" s="38">
        <v>4.1415516235660123E-2</v>
      </c>
      <c r="D20" s="38">
        <v>1.0966362045498735E-2</v>
      </c>
      <c r="E20" s="38">
        <v>1.2094108496986195E-2</v>
      </c>
      <c r="F20" s="38">
        <v>1.4738479486680925E-2</v>
      </c>
      <c r="G20" s="38">
        <v>1.5905113746840366E-2</v>
      </c>
      <c r="H20" s="38">
        <v>1.7693952945751507E-2</v>
      </c>
      <c r="I20" s="38">
        <v>2.6871475792339103E-2</v>
      </c>
      <c r="J20" s="38">
        <v>1.924946529263076E-2</v>
      </c>
      <c r="K20" s="38">
        <v>3.8654481819949446E-2</v>
      </c>
      <c r="L20" s="38">
        <v>6.2064942640482207E-2</v>
      </c>
      <c r="M20" s="38">
        <v>0.14777367295352906</v>
      </c>
      <c r="N20" s="38">
        <v>0.59257242854365155</v>
      </c>
      <c r="O20" s="38">
        <v>1</v>
      </c>
    </row>
    <row r="21" spans="1:15" x14ac:dyDescent="0.3">
      <c r="B21" s="26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3" spans="1:15" ht="26" x14ac:dyDescent="0.3">
      <c r="A23" s="45" t="s">
        <v>0</v>
      </c>
      <c r="B23" s="45" t="s">
        <v>43</v>
      </c>
      <c r="C23" s="46" t="s">
        <v>68</v>
      </c>
      <c r="D23" s="47">
        <v>2014</v>
      </c>
      <c r="E23" s="46">
        <v>2015</v>
      </c>
      <c r="F23" s="46">
        <v>2016</v>
      </c>
      <c r="G23" s="46">
        <v>2017</v>
      </c>
      <c r="H23" s="46">
        <v>2018</v>
      </c>
      <c r="I23" s="46">
        <v>2019</v>
      </c>
      <c r="J23" s="46">
        <v>2020</v>
      </c>
      <c r="K23" s="46">
        <v>2021</v>
      </c>
      <c r="L23" s="46">
        <v>2022</v>
      </c>
      <c r="M23" s="46">
        <v>2023</v>
      </c>
      <c r="N23" s="46">
        <v>2024</v>
      </c>
      <c r="O23" s="46" t="s">
        <v>62</v>
      </c>
    </row>
    <row r="24" spans="1:15" ht="12.75" customHeight="1" x14ac:dyDescent="0.3">
      <c r="A24" s="48" t="s">
        <v>16</v>
      </c>
      <c r="B24" s="49" t="s">
        <v>9</v>
      </c>
      <c r="C24" s="50">
        <v>36</v>
      </c>
      <c r="D24" s="50">
        <v>1</v>
      </c>
      <c r="E24" s="50">
        <v>0</v>
      </c>
      <c r="F24" s="50">
        <v>2</v>
      </c>
      <c r="G24" s="50">
        <v>4</v>
      </c>
      <c r="H24" s="50">
        <v>6</v>
      </c>
      <c r="I24" s="50">
        <v>11</v>
      </c>
      <c r="J24" s="50">
        <v>10</v>
      </c>
      <c r="K24" s="50">
        <v>19</v>
      </c>
      <c r="L24" s="50">
        <v>38</v>
      </c>
      <c r="M24" s="50">
        <v>171</v>
      </c>
      <c r="N24" s="50">
        <v>930</v>
      </c>
      <c r="O24" s="50">
        <v>1228</v>
      </c>
    </row>
    <row r="25" spans="1:15" x14ac:dyDescent="0.3">
      <c r="A25" s="51"/>
      <c r="B25" s="49" t="s">
        <v>11</v>
      </c>
      <c r="C25" s="50">
        <v>68</v>
      </c>
      <c r="D25" s="50">
        <v>11</v>
      </c>
      <c r="E25" s="50">
        <v>25</v>
      </c>
      <c r="F25" s="50">
        <v>28</v>
      </c>
      <c r="G25" s="50">
        <v>24</v>
      </c>
      <c r="H25" s="50">
        <v>33</v>
      </c>
      <c r="I25" s="50">
        <v>28</v>
      </c>
      <c r="J25" s="50">
        <v>36</v>
      </c>
      <c r="K25" s="50">
        <v>52</v>
      </c>
      <c r="L25" s="50">
        <v>68</v>
      </c>
      <c r="M25" s="50">
        <v>96</v>
      </c>
      <c r="N25" s="50">
        <v>134</v>
      </c>
      <c r="O25" s="50">
        <v>603</v>
      </c>
    </row>
    <row r="26" spans="1:15" x14ac:dyDescent="0.3">
      <c r="A26" s="51"/>
      <c r="B26" s="49" t="s">
        <v>12</v>
      </c>
      <c r="C26" s="50">
        <v>0</v>
      </c>
      <c r="D26" s="50">
        <v>0</v>
      </c>
      <c r="E26" s="50">
        <v>0</v>
      </c>
      <c r="F26" s="50">
        <v>1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1</v>
      </c>
    </row>
    <row r="27" spans="1:15" x14ac:dyDescent="0.3">
      <c r="A27" s="51"/>
      <c r="B27" s="49" t="s">
        <v>63</v>
      </c>
      <c r="C27" s="50">
        <v>42</v>
      </c>
      <c r="D27" s="50">
        <v>17</v>
      </c>
      <c r="E27" s="50">
        <v>11</v>
      </c>
      <c r="F27" s="50">
        <v>14</v>
      </c>
      <c r="G27" s="50">
        <v>17</v>
      </c>
      <c r="H27" s="50">
        <v>13</v>
      </c>
      <c r="I27" s="50">
        <v>18</v>
      </c>
      <c r="J27" s="50">
        <v>15</v>
      </c>
      <c r="K27" s="50">
        <v>11</v>
      </c>
      <c r="L27" s="50">
        <v>29</v>
      </c>
      <c r="M27" s="50">
        <v>0</v>
      </c>
      <c r="N27" s="50">
        <v>0</v>
      </c>
      <c r="O27" s="50">
        <v>187</v>
      </c>
    </row>
    <row r="28" spans="1:15" x14ac:dyDescent="0.3">
      <c r="A28" s="51"/>
      <c r="B28" s="49" t="s">
        <v>14</v>
      </c>
      <c r="C28" s="50">
        <v>8</v>
      </c>
      <c r="D28" s="50">
        <v>2</v>
      </c>
      <c r="E28" s="50">
        <v>2</v>
      </c>
      <c r="F28" s="50">
        <v>3</v>
      </c>
      <c r="G28" s="50">
        <v>5</v>
      </c>
      <c r="H28" s="50">
        <v>2</v>
      </c>
      <c r="I28" s="50">
        <v>2</v>
      </c>
      <c r="J28" s="50">
        <v>0</v>
      </c>
      <c r="K28" s="50">
        <v>3</v>
      </c>
      <c r="L28" s="50">
        <v>0</v>
      </c>
      <c r="M28" s="50">
        <v>0</v>
      </c>
      <c r="N28" s="50">
        <v>0</v>
      </c>
      <c r="O28" s="50">
        <v>27</v>
      </c>
    </row>
    <row r="29" spans="1:15" x14ac:dyDescent="0.3">
      <c r="A29" s="51"/>
      <c r="B29" s="49" t="s">
        <v>29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1</v>
      </c>
      <c r="M29" s="50">
        <v>0</v>
      </c>
      <c r="N29" s="50">
        <v>41</v>
      </c>
      <c r="O29" s="50">
        <v>42</v>
      </c>
    </row>
    <row r="30" spans="1:15" x14ac:dyDescent="0.3">
      <c r="A30" s="51"/>
      <c r="B30" s="49" t="s">
        <v>30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8</v>
      </c>
      <c r="O30" s="50">
        <v>8</v>
      </c>
    </row>
    <row r="31" spans="1:15" x14ac:dyDescent="0.3">
      <c r="A31" s="51"/>
      <c r="B31" s="49" t="s">
        <v>31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4</v>
      </c>
      <c r="O31" s="50">
        <v>4</v>
      </c>
    </row>
    <row r="32" spans="1:15" x14ac:dyDescent="0.3">
      <c r="A32" s="51"/>
      <c r="B32" s="49" t="s">
        <v>32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1</v>
      </c>
      <c r="M32" s="50">
        <v>30</v>
      </c>
      <c r="N32" s="50">
        <v>14</v>
      </c>
      <c r="O32" s="50">
        <v>45</v>
      </c>
    </row>
    <row r="33" spans="1:15" x14ac:dyDescent="0.3">
      <c r="A33" s="51"/>
      <c r="B33" s="49" t="s">
        <v>33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24</v>
      </c>
      <c r="N33" s="50">
        <v>15</v>
      </c>
      <c r="O33" s="50">
        <v>39</v>
      </c>
    </row>
    <row r="34" spans="1:15" x14ac:dyDescent="0.3">
      <c r="A34" s="51"/>
      <c r="B34" s="49" t="s">
        <v>34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2</v>
      </c>
      <c r="O34" s="50">
        <v>2</v>
      </c>
    </row>
    <row r="35" spans="1:15" x14ac:dyDescent="0.3">
      <c r="A35" s="51"/>
      <c r="B35" s="37" t="s">
        <v>64</v>
      </c>
      <c r="C35" s="52">
        <v>154</v>
      </c>
      <c r="D35" s="52">
        <v>31</v>
      </c>
      <c r="E35" s="52">
        <v>38</v>
      </c>
      <c r="F35" s="52">
        <v>48</v>
      </c>
      <c r="G35" s="52">
        <v>50</v>
      </c>
      <c r="H35" s="52">
        <v>54</v>
      </c>
      <c r="I35" s="52">
        <v>59</v>
      </c>
      <c r="J35" s="52">
        <v>61</v>
      </c>
      <c r="K35" s="52">
        <v>85</v>
      </c>
      <c r="L35" s="52">
        <v>137</v>
      </c>
      <c r="M35" s="52">
        <v>321</v>
      </c>
      <c r="N35" s="52">
        <v>1148</v>
      </c>
      <c r="O35" s="52">
        <v>2186</v>
      </c>
    </row>
    <row r="36" spans="1:15" x14ac:dyDescent="0.3">
      <c r="A36" s="53"/>
      <c r="B36" s="37" t="s">
        <v>65</v>
      </c>
      <c r="C36" s="38">
        <v>7.0448307410795968E-2</v>
      </c>
      <c r="D36" s="38">
        <v>1.4181152790484904E-2</v>
      </c>
      <c r="E36" s="38">
        <v>1.7383348581884721E-2</v>
      </c>
      <c r="F36" s="38">
        <v>2.1957913998170174E-2</v>
      </c>
      <c r="G36" s="38">
        <v>2.2872827081427266E-2</v>
      </c>
      <c r="H36" s="38">
        <v>2.4702653247941447E-2</v>
      </c>
      <c r="I36" s="38">
        <v>2.6989935956084173E-2</v>
      </c>
      <c r="J36" s="38">
        <v>2.7904849039341262E-2</v>
      </c>
      <c r="K36" s="38">
        <v>3.8883806038426352E-2</v>
      </c>
      <c r="L36" s="38">
        <v>6.2671546203110703E-2</v>
      </c>
      <c r="M36" s="38">
        <v>0.14684354986276305</v>
      </c>
      <c r="N36" s="38">
        <v>0.52516010978956995</v>
      </c>
      <c r="O36" s="38">
        <v>1</v>
      </c>
    </row>
    <row r="39" spans="1:15" ht="26" x14ac:dyDescent="0.3">
      <c r="A39" s="45" t="s">
        <v>0</v>
      </c>
      <c r="B39" s="45" t="s">
        <v>43</v>
      </c>
      <c r="C39" s="46" t="s">
        <v>68</v>
      </c>
      <c r="D39" s="47">
        <v>2014</v>
      </c>
      <c r="E39" s="46">
        <v>2015</v>
      </c>
      <c r="F39" s="46">
        <v>2016</v>
      </c>
      <c r="G39" s="46">
        <v>2017</v>
      </c>
      <c r="H39" s="46">
        <v>2018</v>
      </c>
      <c r="I39" s="46">
        <v>2019</v>
      </c>
      <c r="J39" s="46">
        <v>2020</v>
      </c>
      <c r="K39" s="46">
        <v>2021</v>
      </c>
      <c r="L39" s="46">
        <v>2022</v>
      </c>
      <c r="M39" s="46">
        <v>2023</v>
      </c>
      <c r="N39" s="46">
        <v>2024</v>
      </c>
      <c r="O39" s="46" t="s">
        <v>62</v>
      </c>
    </row>
    <row r="40" spans="1:15" x14ac:dyDescent="0.3">
      <c r="A40" s="48" t="s">
        <v>17</v>
      </c>
      <c r="B40" s="49" t="s">
        <v>9</v>
      </c>
      <c r="C40" s="50">
        <v>1</v>
      </c>
      <c r="D40" s="50">
        <v>0</v>
      </c>
      <c r="E40" s="50">
        <v>0</v>
      </c>
      <c r="F40" s="50">
        <v>0</v>
      </c>
      <c r="G40" s="50">
        <v>0</v>
      </c>
      <c r="H40" s="50">
        <v>2</v>
      </c>
      <c r="I40" s="50">
        <v>0</v>
      </c>
      <c r="J40" s="50">
        <v>1</v>
      </c>
      <c r="K40" s="50">
        <v>3</v>
      </c>
      <c r="L40" s="50">
        <v>3</v>
      </c>
      <c r="M40" s="50">
        <v>119</v>
      </c>
      <c r="N40" s="50">
        <v>755</v>
      </c>
      <c r="O40" s="50">
        <v>884</v>
      </c>
    </row>
    <row r="41" spans="1:15" x14ac:dyDescent="0.3">
      <c r="A41" s="51"/>
      <c r="B41" s="49" t="s">
        <v>11</v>
      </c>
      <c r="C41" s="50">
        <v>26</v>
      </c>
      <c r="D41" s="50">
        <v>2</v>
      </c>
      <c r="E41" s="50">
        <v>5</v>
      </c>
      <c r="F41" s="50">
        <v>11</v>
      </c>
      <c r="G41" s="50">
        <v>12</v>
      </c>
      <c r="H41" s="50">
        <v>12</v>
      </c>
      <c r="I41" s="50">
        <v>15</v>
      </c>
      <c r="J41" s="50">
        <v>21</v>
      </c>
      <c r="K41" s="50">
        <v>45</v>
      </c>
      <c r="L41" s="50">
        <v>75</v>
      </c>
      <c r="M41" s="50">
        <v>115</v>
      </c>
      <c r="N41" s="50">
        <v>165</v>
      </c>
      <c r="O41" s="50">
        <v>504</v>
      </c>
    </row>
    <row r="42" spans="1:15" x14ac:dyDescent="0.3">
      <c r="A42" s="51"/>
      <c r="B42" s="49" t="s">
        <v>12</v>
      </c>
      <c r="C42" s="50">
        <v>2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2</v>
      </c>
    </row>
    <row r="43" spans="1:15" x14ac:dyDescent="0.3">
      <c r="A43" s="51"/>
      <c r="B43" s="49" t="s">
        <v>63</v>
      </c>
      <c r="C43" s="50">
        <v>24</v>
      </c>
      <c r="D43" s="50">
        <v>7</v>
      </c>
      <c r="E43" s="50">
        <v>12</v>
      </c>
      <c r="F43" s="50">
        <v>4</v>
      </c>
      <c r="G43" s="50">
        <v>1</v>
      </c>
      <c r="H43" s="50">
        <v>9</v>
      </c>
      <c r="I43" s="50">
        <v>9</v>
      </c>
      <c r="J43" s="50">
        <v>14</v>
      </c>
      <c r="K43" s="50">
        <v>32</v>
      </c>
      <c r="L43" s="50">
        <v>12</v>
      </c>
      <c r="M43" s="50">
        <v>1</v>
      </c>
      <c r="N43" s="50">
        <v>0</v>
      </c>
      <c r="O43" s="50">
        <v>125</v>
      </c>
    </row>
    <row r="44" spans="1:15" x14ac:dyDescent="0.3">
      <c r="A44" s="51"/>
      <c r="B44" s="49" t="s">
        <v>14</v>
      </c>
      <c r="C44" s="50">
        <v>0</v>
      </c>
      <c r="D44" s="50">
        <v>0</v>
      </c>
      <c r="E44" s="50">
        <v>0</v>
      </c>
      <c r="F44" s="50">
        <v>2</v>
      </c>
      <c r="G44" s="50">
        <v>5</v>
      </c>
      <c r="H44" s="50">
        <v>4</v>
      </c>
      <c r="I44" s="50">
        <v>8</v>
      </c>
      <c r="J44" s="50">
        <v>11</v>
      </c>
      <c r="K44" s="50">
        <v>3</v>
      </c>
      <c r="L44" s="50">
        <v>3</v>
      </c>
      <c r="M44" s="50">
        <v>3</v>
      </c>
      <c r="N44" s="50">
        <v>0</v>
      </c>
      <c r="O44" s="50">
        <v>39</v>
      </c>
    </row>
    <row r="45" spans="1:15" x14ac:dyDescent="0.3">
      <c r="A45" s="51"/>
      <c r="B45" s="49" t="s">
        <v>29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15</v>
      </c>
      <c r="O45" s="50">
        <v>15</v>
      </c>
    </row>
    <row r="46" spans="1:15" x14ac:dyDescent="0.3">
      <c r="A46" s="51"/>
      <c r="B46" s="49" t="s">
        <v>30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8</v>
      </c>
      <c r="O46" s="50">
        <v>8</v>
      </c>
    </row>
    <row r="47" spans="1:15" x14ac:dyDescent="0.3">
      <c r="A47" s="51"/>
      <c r="B47" s="49" t="s">
        <v>31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2</v>
      </c>
      <c r="O47" s="50">
        <v>2</v>
      </c>
    </row>
    <row r="48" spans="1:15" x14ac:dyDescent="0.3">
      <c r="A48" s="51"/>
      <c r="B48" s="49" t="s">
        <v>32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3</v>
      </c>
      <c r="M48" s="50">
        <v>16</v>
      </c>
      <c r="N48" s="50">
        <v>36</v>
      </c>
      <c r="O48" s="50">
        <v>55</v>
      </c>
    </row>
    <row r="49" spans="1:15" x14ac:dyDescent="0.3">
      <c r="A49" s="51"/>
      <c r="B49" s="49" t="s">
        <v>33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1</v>
      </c>
      <c r="M49" s="50">
        <v>33</v>
      </c>
      <c r="N49" s="50">
        <v>17</v>
      </c>
      <c r="O49" s="50">
        <v>51</v>
      </c>
    </row>
    <row r="50" spans="1:15" x14ac:dyDescent="0.3">
      <c r="A50" s="51"/>
      <c r="B50" s="49" t="s">
        <v>34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</row>
    <row r="51" spans="1:15" x14ac:dyDescent="0.3">
      <c r="A51" s="51"/>
      <c r="B51" s="37" t="s">
        <v>64</v>
      </c>
      <c r="C51" s="52">
        <v>53</v>
      </c>
      <c r="D51" s="52">
        <v>9</v>
      </c>
      <c r="E51" s="52">
        <v>17</v>
      </c>
      <c r="F51" s="52">
        <v>17</v>
      </c>
      <c r="G51" s="52">
        <v>18</v>
      </c>
      <c r="H51" s="52">
        <v>27</v>
      </c>
      <c r="I51" s="52">
        <v>32</v>
      </c>
      <c r="J51" s="52">
        <v>47</v>
      </c>
      <c r="K51" s="52">
        <v>83</v>
      </c>
      <c r="L51" s="52">
        <v>97</v>
      </c>
      <c r="M51" s="52">
        <v>287</v>
      </c>
      <c r="N51" s="52">
        <v>998</v>
      </c>
      <c r="O51" s="52">
        <v>1685</v>
      </c>
    </row>
    <row r="52" spans="1:15" x14ac:dyDescent="0.3">
      <c r="A52" s="53"/>
      <c r="B52" s="37" t="s">
        <v>65</v>
      </c>
      <c r="C52" s="38">
        <v>3.1454005934718102E-2</v>
      </c>
      <c r="D52" s="38">
        <v>5.341246290801187E-3</v>
      </c>
      <c r="E52" s="38">
        <v>1.0089020771513354E-2</v>
      </c>
      <c r="F52" s="38">
        <v>1.0089020771513354E-2</v>
      </c>
      <c r="G52" s="38">
        <v>1.0682492581602374E-2</v>
      </c>
      <c r="H52" s="38">
        <v>1.6023738872403562E-2</v>
      </c>
      <c r="I52" s="38">
        <v>1.8991097922848664E-2</v>
      </c>
      <c r="J52" s="38">
        <v>2.7893175074183978E-2</v>
      </c>
      <c r="K52" s="38">
        <v>4.9258160237388722E-2</v>
      </c>
      <c r="L52" s="38">
        <v>5.7566765578635014E-2</v>
      </c>
      <c r="M52" s="38">
        <v>0.17032640949554897</v>
      </c>
      <c r="N52" s="38">
        <v>0.59228486646884271</v>
      </c>
      <c r="O52" s="38">
        <v>1</v>
      </c>
    </row>
    <row r="55" spans="1:15" ht="26" x14ac:dyDescent="0.3">
      <c r="A55" s="45" t="s">
        <v>0</v>
      </c>
      <c r="B55" s="45" t="s">
        <v>43</v>
      </c>
      <c r="C55" s="46" t="s">
        <v>68</v>
      </c>
      <c r="D55" s="47">
        <v>2014</v>
      </c>
      <c r="E55" s="46">
        <v>2015</v>
      </c>
      <c r="F55" s="46">
        <v>2016</v>
      </c>
      <c r="G55" s="46">
        <v>2017</v>
      </c>
      <c r="H55" s="46">
        <v>2018</v>
      </c>
      <c r="I55" s="46">
        <v>2019</v>
      </c>
      <c r="J55" s="46">
        <v>2020</v>
      </c>
      <c r="K55" s="46">
        <v>2021</v>
      </c>
      <c r="L55" s="46">
        <v>2022</v>
      </c>
      <c r="M55" s="46">
        <v>2023</v>
      </c>
      <c r="N55" s="46">
        <v>2024</v>
      </c>
      <c r="O55" s="46" t="s">
        <v>62</v>
      </c>
    </row>
    <row r="56" spans="1:15" x14ac:dyDescent="0.3">
      <c r="A56" s="48" t="s">
        <v>18</v>
      </c>
      <c r="B56" s="49" t="s">
        <v>9</v>
      </c>
      <c r="C56" s="50">
        <v>1</v>
      </c>
      <c r="D56" s="50">
        <v>0</v>
      </c>
      <c r="E56" s="50">
        <v>0</v>
      </c>
      <c r="F56" s="50">
        <v>0</v>
      </c>
      <c r="G56" s="50">
        <v>0</v>
      </c>
      <c r="H56" s="50">
        <v>1</v>
      </c>
      <c r="I56" s="50">
        <v>0</v>
      </c>
      <c r="J56" s="50">
        <v>1</v>
      </c>
      <c r="K56" s="50">
        <v>2</v>
      </c>
      <c r="L56" s="50">
        <v>2</v>
      </c>
      <c r="M56" s="50">
        <v>41</v>
      </c>
      <c r="N56" s="50">
        <v>799</v>
      </c>
      <c r="O56" s="50">
        <v>847</v>
      </c>
    </row>
    <row r="57" spans="1:15" x14ac:dyDescent="0.3">
      <c r="A57" s="51"/>
      <c r="B57" s="49" t="s">
        <v>11</v>
      </c>
      <c r="C57" s="50">
        <v>58</v>
      </c>
      <c r="D57" s="50">
        <v>7</v>
      </c>
      <c r="E57" s="50">
        <v>6</v>
      </c>
      <c r="F57" s="50">
        <v>9</v>
      </c>
      <c r="G57" s="50">
        <v>21</v>
      </c>
      <c r="H57" s="50">
        <v>23</v>
      </c>
      <c r="I57" s="50">
        <v>42</v>
      </c>
      <c r="J57" s="50">
        <v>50</v>
      </c>
      <c r="K57" s="50">
        <v>76</v>
      </c>
      <c r="L57" s="50">
        <v>94</v>
      </c>
      <c r="M57" s="50">
        <v>108</v>
      </c>
      <c r="N57" s="50">
        <v>182</v>
      </c>
      <c r="O57" s="50">
        <v>676</v>
      </c>
    </row>
    <row r="58" spans="1:15" x14ac:dyDescent="0.3">
      <c r="A58" s="51"/>
      <c r="B58" s="49" t="s">
        <v>12</v>
      </c>
      <c r="C58" s="50">
        <v>0</v>
      </c>
      <c r="D58" s="50">
        <v>0</v>
      </c>
      <c r="E58" s="50">
        <v>0</v>
      </c>
      <c r="F58" s="50">
        <v>0</v>
      </c>
      <c r="G58" s="50">
        <v>1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1</v>
      </c>
    </row>
    <row r="59" spans="1:15" x14ac:dyDescent="0.3">
      <c r="A59" s="51"/>
      <c r="B59" s="49" t="s">
        <v>63</v>
      </c>
      <c r="C59" s="50">
        <v>90</v>
      </c>
      <c r="D59" s="50">
        <v>11</v>
      </c>
      <c r="E59" s="50">
        <v>21</v>
      </c>
      <c r="F59" s="50">
        <v>19</v>
      </c>
      <c r="G59" s="50">
        <v>14</v>
      </c>
      <c r="H59" s="50">
        <v>27</v>
      </c>
      <c r="I59" s="50">
        <v>29</v>
      </c>
      <c r="J59" s="50">
        <v>17</v>
      </c>
      <c r="K59" s="50">
        <v>21</v>
      </c>
      <c r="L59" s="50">
        <v>20</v>
      </c>
      <c r="M59" s="50">
        <v>3</v>
      </c>
      <c r="N59" s="50">
        <v>0</v>
      </c>
      <c r="O59" s="50">
        <v>272</v>
      </c>
    </row>
    <row r="60" spans="1:15" x14ac:dyDescent="0.3">
      <c r="A60" s="51"/>
      <c r="B60" s="49" t="s">
        <v>14</v>
      </c>
      <c r="C60" s="50">
        <v>1</v>
      </c>
      <c r="D60" s="50">
        <v>0</v>
      </c>
      <c r="E60" s="50">
        <v>1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1</v>
      </c>
      <c r="M60" s="50">
        <v>0</v>
      </c>
      <c r="N60" s="50">
        <v>0</v>
      </c>
      <c r="O60" s="50">
        <v>3</v>
      </c>
    </row>
    <row r="61" spans="1:15" x14ac:dyDescent="0.3">
      <c r="A61" s="51"/>
      <c r="B61" s="49" t="s">
        <v>29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1</v>
      </c>
      <c r="N61" s="50">
        <v>21</v>
      </c>
      <c r="O61" s="50">
        <v>22</v>
      </c>
    </row>
    <row r="62" spans="1:15" x14ac:dyDescent="0.3">
      <c r="A62" s="51"/>
      <c r="B62" s="49" t="s">
        <v>30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4</v>
      </c>
      <c r="O62" s="50">
        <v>4</v>
      </c>
    </row>
    <row r="63" spans="1:15" x14ac:dyDescent="0.3">
      <c r="A63" s="51"/>
      <c r="B63" s="49" t="s">
        <v>31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1</v>
      </c>
      <c r="O63" s="50">
        <v>1</v>
      </c>
    </row>
    <row r="64" spans="1:15" x14ac:dyDescent="0.3">
      <c r="A64" s="51"/>
      <c r="B64" s="49" t="s">
        <v>32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4</v>
      </c>
      <c r="M64" s="50">
        <v>49</v>
      </c>
      <c r="N64" s="50">
        <v>55</v>
      </c>
      <c r="O64" s="50">
        <v>108</v>
      </c>
    </row>
    <row r="65" spans="1:15" x14ac:dyDescent="0.3">
      <c r="A65" s="51"/>
      <c r="B65" s="49" t="s">
        <v>33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4</v>
      </c>
      <c r="N65" s="50">
        <v>7</v>
      </c>
      <c r="O65" s="50">
        <v>11</v>
      </c>
    </row>
    <row r="66" spans="1:15" x14ac:dyDescent="0.3">
      <c r="A66" s="51"/>
      <c r="B66" s="49" t="s">
        <v>34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1</v>
      </c>
      <c r="O66" s="50">
        <v>1</v>
      </c>
    </row>
    <row r="67" spans="1:15" x14ac:dyDescent="0.3">
      <c r="A67" s="51"/>
      <c r="B67" s="37" t="s">
        <v>64</v>
      </c>
      <c r="C67" s="52">
        <v>150</v>
      </c>
      <c r="D67" s="52">
        <v>18</v>
      </c>
      <c r="E67" s="52">
        <v>28</v>
      </c>
      <c r="F67" s="52">
        <v>28</v>
      </c>
      <c r="G67" s="52">
        <v>36</v>
      </c>
      <c r="H67" s="52">
        <v>51</v>
      </c>
      <c r="I67" s="52">
        <v>71</v>
      </c>
      <c r="J67" s="52">
        <v>68</v>
      </c>
      <c r="K67" s="52">
        <v>99</v>
      </c>
      <c r="L67" s="52">
        <v>121</v>
      </c>
      <c r="M67" s="52">
        <v>206</v>
      </c>
      <c r="N67" s="52">
        <v>1070</v>
      </c>
      <c r="O67" s="52">
        <v>1946</v>
      </c>
    </row>
    <row r="68" spans="1:15" x14ac:dyDescent="0.3">
      <c r="A68" s="53"/>
      <c r="B68" s="37" t="s">
        <v>65</v>
      </c>
      <c r="C68" s="38">
        <v>7.7081192189105863E-2</v>
      </c>
      <c r="D68" s="38">
        <v>9.249743062692703E-3</v>
      </c>
      <c r="E68" s="38">
        <v>1.4388489208633094E-2</v>
      </c>
      <c r="F68" s="38">
        <v>1.4388489208633094E-2</v>
      </c>
      <c r="G68" s="38">
        <v>1.8499486125385406E-2</v>
      </c>
      <c r="H68" s="38">
        <v>2.6207605344295993E-2</v>
      </c>
      <c r="I68" s="38">
        <v>3.6485097636176772E-2</v>
      </c>
      <c r="J68" s="38">
        <v>3.4943473792394653E-2</v>
      </c>
      <c r="K68" s="38">
        <v>5.0873586844809866E-2</v>
      </c>
      <c r="L68" s="38">
        <v>6.2178828365878729E-2</v>
      </c>
      <c r="M68" s="38">
        <v>0.10585817060637205</v>
      </c>
      <c r="N68" s="38">
        <v>0.54984583761562178</v>
      </c>
      <c r="O68" s="38">
        <v>1</v>
      </c>
    </row>
    <row r="71" spans="1:15" ht="26" x14ac:dyDescent="0.3">
      <c r="A71" s="45" t="s">
        <v>0</v>
      </c>
      <c r="B71" s="45" t="s">
        <v>43</v>
      </c>
      <c r="C71" s="46" t="s">
        <v>68</v>
      </c>
      <c r="D71" s="47">
        <v>2014</v>
      </c>
      <c r="E71" s="46">
        <v>2015</v>
      </c>
      <c r="F71" s="46">
        <v>2016</v>
      </c>
      <c r="G71" s="46">
        <v>2017</v>
      </c>
      <c r="H71" s="46">
        <v>2018</v>
      </c>
      <c r="I71" s="46">
        <v>2019</v>
      </c>
      <c r="J71" s="46">
        <v>2020</v>
      </c>
      <c r="K71" s="46">
        <v>2021</v>
      </c>
      <c r="L71" s="46">
        <v>2022</v>
      </c>
      <c r="M71" s="46">
        <v>2023</v>
      </c>
      <c r="N71" s="46">
        <v>2024</v>
      </c>
      <c r="O71" s="46" t="s">
        <v>62</v>
      </c>
    </row>
    <row r="72" spans="1:15" x14ac:dyDescent="0.3">
      <c r="A72" s="48" t="s">
        <v>19</v>
      </c>
      <c r="B72" s="49" t="s">
        <v>9</v>
      </c>
      <c r="C72" s="50">
        <v>16</v>
      </c>
      <c r="D72" s="50">
        <v>0</v>
      </c>
      <c r="E72" s="50">
        <v>0</v>
      </c>
      <c r="F72" s="50">
        <v>1</v>
      </c>
      <c r="G72" s="50">
        <v>1</v>
      </c>
      <c r="H72" s="50">
        <v>3</v>
      </c>
      <c r="I72" s="50">
        <v>5</v>
      </c>
      <c r="J72" s="50">
        <v>7</v>
      </c>
      <c r="K72" s="50">
        <v>8</v>
      </c>
      <c r="L72" s="50">
        <v>50</v>
      </c>
      <c r="M72" s="50">
        <v>305</v>
      </c>
      <c r="N72" s="50">
        <v>1770</v>
      </c>
      <c r="O72" s="50">
        <v>2166</v>
      </c>
    </row>
    <row r="73" spans="1:15" x14ac:dyDescent="0.3">
      <c r="A73" s="51"/>
      <c r="B73" s="49" t="s">
        <v>11</v>
      </c>
      <c r="C73" s="50">
        <v>105</v>
      </c>
      <c r="D73" s="50">
        <v>23</v>
      </c>
      <c r="E73" s="50">
        <v>31</v>
      </c>
      <c r="F73" s="50">
        <v>37</v>
      </c>
      <c r="G73" s="50">
        <v>54</v>
      </c>
      <c r="H73" s="50">
        <v>64</v>
      </c>
      <c r="I73" s="50">
        <v>70</v>
      </c>
      <c r="J73" s="50">
        <v>74</v>
      </c>
      <c r="K73" s="50">
        <v>110</v>
      </c>
      <c r="L73" s="50">
        <v>135</v>
      </c>
      <c r="M73" s="50">
        <v>183</v>
      </c>
      <c r="N73" s="50">
        <v>321</v>
      </c>
      <c r="O73" s="50">
        <v>1207</v>
      </c>
    </row>
    <row r="74" spans="1:15" x14ac:dyDescent="0.3">
      <c r="A74" s="51"/>
      <c r="B74" s="49" t="s">
        <v>12</v>
      </c>
      <c r="C74" s="50">
        <v>7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1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8</v>
      </c>
    </row>
    <row r="75" spans="1:15" x14ac:dyDescent="0.3">
      <c r="A75" s="51"/>
      <c r="B75" s="49" t="s">
        <v>63</v>
      </c>
      <c r="C75" s="50">
        <v>311</v>
      </c>
      <c r="D75" s="50">
        <v>45</v>
      </c>
      <c r="E75" s="50">
        <v>28</v>
      </c>
      <c r="F75" s="50">
        <v>34</v>
      </c>
      <c r="G75" s="50">
        <v>46</v>
      </c>
      <c r="H75" s="50">
        <v>45</v>
      </c>
      <c r="I75" s="50">
        <v>46</v>
      </c>
      <c r="J75" s="50">
        <v>30</v>
      </c>
      <c r="K75" s="50">
        <v>47</v>
      </c>
      <c r="L75" s="50">
        <v>60</v>
      </c>
      <c r="M75" s="50">
        <v>2</v>
      </c>
      <c r="N75" s="50">
        <v>0</v>
      </c>
      <c r="O75" s="50">
        <v>694</v>
      </c>
    </row>
    <row r="76" spans="1:15" x14ac:dyDescent="0.3">
      <c r="A76" s="51"/>
      <c r="B76" s="49" t="s">
        <v>14</v>
      </c>
      <c r="C76" s="50">
        <v>36</v>
      </c>
      <c r="D76" s="50">
        <v>4</v>
      </c>
      <c r="E76" s="50">
        <v>5</v>
      </c>
      <c r="F76" s="50">
        <v>12</v>
      </c>
      <c r="G76" s="50">
        <v>15</v>
      </c>
      <c r="H76" s="50">
        <v>4</v>
      </c>
      <c r="I76" s="50">
        <v>7</v>
      </c>
      <c r="J76" s="50">
        <v>0</v>
      </c>
      <c r="K76" s="50">
        <v>2</v>
      </c>
      <c r="L76" s="50">
        <v>3</v>
      </c>
      <c r="M76" s="50">
        <v>1</v>
      </c>
      <c r="N76" s="50">
        <v>0</v>
      </c>
      <c r="O76" s="50">
        <v>89</v>
      </c>
    </row>
    <row r="77" spans="1:15" x14ac:dyDescent="0.3">
      <c r="A77" s="51"/>
      <c r="B77" s="49" t="s">
        <v>29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3</v>
      </c>
      <c r="N77" s="50">
        <v>48</v>
      </c>
      <c r="O77" s="50">
        <v>51</v>
      </c>
    </row>
    <row r="78" spans="1:15" x14ac:dyDescent="0.3">
      <c r="A78" s="51"/>
      <c r="B78" s="49" t="s">
        <v>30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9</v>
      </c>
      <c r="O78" s="50">
        <v>9</v>
      </c>
    </row>
    <row r="79" spans="1:15" x14ac:dyDescent="0.3">
      <c r="A79" s="51"/>
      <c r="B79" s="49" t="s">
        <v>31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1</v>
      </c>
      <c r="N79" s="50">
        <v>9</v>
      </c>
      <c r="O79" s="50">
        <v>10</v>
      </c>
    </row>
    <row r="80" spans="1:15" x14ac:dyDescent="0.3">
      <c r="A80" s="51"/>
      <c r="B80" s="49" t="s">
        <v>32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1</v>
      </c>
      <c r="M80" s="50">
        <v>76</v>
      </c>
      <c r="N80" s="50">
        <v>71</v>
      </c>
      <c r="O80" s="50">
        <v>148</v>
      </c>
    </row>
    <row r="81" spans="1:15" x14ac:dyDescent="0.3">
      <c r="A81" s="51"/>
      <c r="B81" s="49" t="s">
        <v>33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2</v>
      </c>
      <c r="M81" s="50">
        <v>7</v>
      </c>
      <c r="N81" s="50">
        <v>12</v>
      </c>
      <c r="O81" s="50">
        <v>21</v>
      </c>
    </row>
    <row r="82" spans="1:15" x14ac:dyDescent="0.3">
      <c r="A82" s="51"/>
      <c r="B82" s="49" t="s">
        <v>34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7</v>
      </c>
      <c r="N82" s="50">
        <v>9</v>
      </c>
      <c r="O82" s="50">
        <v>16</v>
      </c>
    </row>
    <row r="83" spans="1:15" x14ac:dyDescent="0.3">
      <c r="A83" s="51"/>
      <c r="B83" s="37" t="s">
        <v>64</v>
      </c>
      <c r="C83" s="52">
        <v>475</v>
      </c>
      <c r="D83" s="52">
        <v>72</v>
      </c>
      <c r="E83" s="52">
        <v>64</v>
      </c>
      <c r="F83" s="52">
        <v>84</v>
      </c>
      <c r="G83" s="52">
        <v>116</v>
      </c>
      <c r="H83" s="52">
        <v>116</v>
      </c>
      <c r="I83" s="52">
        <v>129</v>
      </c>
      <c r="J83" s="52">
        <v>111</v>
      </c>
      <c r="K83" s="52">
        <v>167</v>
      </c>
      <c r="L83" s="52">
        <v>251</v>
      </c>
      <c r="M83" s="52">
        <v>585</v>
      </c>
      <c r="N83" s="52">
        <v>2249</v>
      </c>
      <c r="O83" s="52">
        <v>4419</v>
      </c>
    </row>
    <row r="84" spans="1:15" x14ac:dyDescent="0.3">
      <c r="A84" s="53"/>
      <c r="B84" s="37" t="s">
        <v>65</v>
      </c>
      <c r="C84" s="38">
        <v>0.10749038243946595</v>
      </c>
      <c r="D84" s="38">
        <v>1.6293279022403257E-2</v>
      </c>
      <c r="E84" s="38">
        <v>1.4482914686580674E-2</v>
      </c>
      <c r="F84" s="38">
        <v>1.9008825526137134E-2</v>
      </c>
      <c r="G84" s="38">
        <v>2.6250282869427471E-2</v>
      </c>
      <c r="H84" s="38">
        <v>2.6250282869427471E-2</v>
      </c>
      <c r="I84" s="38">
        <v>2.9192124915139173E-2</v>
      </c>
      <c r="J84" s="38">
        <v>2.5118805159538356E-2</v>
      </c>
      <c r="K84" s="38">
        <v>3.779135551029645E-2</v>
      </c>
      <c r="L84" s="38">
        <v>5.6800181036433584E-2</v>
      </c>
      <c r="M84" s="38">
        <v>0.13238289205702647</v>
      </c>
      <c r="N84" s="38">
        <v>0.50893867390812397</v>
      </c>
      <c r="O84" s="38">
        <v>1</v>
      </c>
    </row>
    <row r="87" spans="1:15" ht="26" x14ac:dyDescent="0.3">
      <c r="A87" s="45" t="s">
        <v>0</v>
      </c>
      <c r="B87" s="45" t="s">
        <v>43</v>
      </c>
      <c r="C87" s="46" t="s">
        <v>68</v>
      </c>
      <c r="D87" s="47">
        <v>2014</v>
      </c>
      <c r="E87" s="46">
        <v>2015</v>
      </c>
      <c r="F87" s="46">
        <v>2016</v>
      </c>
      <c r="G87" s="46">
        <v>2017</v>
      </c>
      <c r="H87" s="46">
        <v>2018</v>
      </c>
      <c r="I87" s="46">
        <v>2019</v>
      </c>
      <c r="J87" s="46">
        <v>2020</v>
      </c>
      <c r="K87" s="46">
        <v>2021</v>
      </c>
      <c r="L87" s="46">
        <v>2022</v>
      </c>
      <c r="M87" s="46">
        <v>2023</v>
      </c>
      <c r="N87" s="46">
        <v>2024</v>
      </c>
      <c r="O87" s="46" t="s">
        <v>62</v>
      </c>
    </row>
    <row r="88" spans="1:15" x14ac:dyDescent="0.3">
      <c r="A88" s="48" t="s">
        <v>20</v>
      </c>
      <c r="B88" s="49" t="s">
        <v>9</v>
      </c>
      <c r="C88" s="50">
        <v>0</v>
      </c>
      <c r="D88" s="50">
        <v>0</v>
      </c>
      <c r="E88" s="50">
        <v>0</v>
      </c>
      <c r="F88" s="50">
        <v>0</v>
      </c>
      <c r="G88" s="50">
        <v>1</v>
      </c>
      <c r="H88" s="50">
        <v>0</v>
      </c>
      <c r="I88" s="50">
        <v>1</v>
      </c>
      <c r="J88" s="50">
        <v>4</v>
      </c>
      <c r="K88" s="50">
        <v>2</v>
      </c>
      <c r="L88" s="50">
        <v>16</v>
      </c>
      <c r="M88" s="50">
        <v>76</v>
      </c>
      <c r="N88" s="50">
        <v>470</v>
      </c>
      <c r="O88" s="50">
        <v>570</v>
      </c>
    </row>
    <row r="89" spans="1:15" x14ac:dyDescent="0.3">
      <c r="A89" s="51"/>
      <c r="B89" s="49" t="s">
        <v>11</v>
      </c>
      <c r="C89" s="50">
        <v>19</v>
      </c>
      <c r="D89" s="50">
        <v>6</v>
      </c>
      <c r="E89" s="50">
        <v>6</v>
      </c>
      <c r="F89" s="50">
        <v>12</v>
      </c>
      <c r="G89" s="50">
        <v>6</v>
      </c>
      <c r="H89" s="50">
        <v>17</v>
      </c>
      <c r="I89" s="50">
        <v>31</v>
      </c>
      <c r="J89" s="50">
        <v>32</v>
      </c>
      <c r="K89" s="50">
        <v>63</v>
      </c>
      <c r="L89" s="50">
        <v>81</v>
      </c>
      <c r="M89" s="50">
        <v>105</v>
      </c>
      <c r="N89" s="50">
        <v>165</v>
      </c>
      <c r="O89" s="50">
        <v>543</v>
      </c>
    </row>
    <row r="90" spans="1:15" x14ac:dyDescent="0.3">
      <c r="A90" s="51"/>
      <c r="B90" s="49" t="s">
        <v>12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2</v>
      </c>
      <c r="O90" s="50">
        <v>2</v>
      </c>
    </row>
    <row r="91" spans="1:15" x14ac:dyDescent="0.3">
      <c r="A91" s="51"/>
      <c r="B91" s="49" t="s">
        <v>63</v>
      </c>
      <c r="C91" s="50">
        <v>61</v>
      </c>
      <c r="D91" s="50">
        <v>6</v>
      </c>
      <c r="E91" s="50">
        <v>3</v>
      </c>
      <c r="F91" s="50">
        <v>15</v>
      </c>
      <c r="G91" s="50">
        <v>17</v>
      </c>
      <c r="H91" s="50">
        <v>7</v>
      </c>
      <c r="I91" s="50">
        <v>10</v>
      </c>
      <c r="J91" s="50">
        <v>8</v>
      </c>
      <c r="K91" s="50">
        <v>4</v>
      </c>
      <c r="L91" s="50">
        <v>10</v>
      </c>
      <c r="M91" s="50">
        <v>1</v>
      </c>
      <c r="N91" s="50">
        <v>0</v>
      </c>
      <c r="O91" s="50">
        <v>142</v>
      </c>
    </row>
    <row r="92" spans="1:15" x14ac:dyDescent="0.3">
      <c r="A92" s="51"/>
      <c r="B92" s="49" t="s">
        <v>14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1</v>
      </c>
      <c r="J92" s="50">
        <v>0</v>
      </c>
      <c r="K92" s="50">
        <v>5</v>
      </c>
      <c r="L92" s="50">
        <v>3</v>
      </c>
      <c r="M92" s="50">
        <v>2</v>
      </c>
      <c r="N92" s="50">
        <v>0</v>
      </c>
      <c r="O92" s="50">
        <v>11</v>
      </c>
    </row>
    <row r="93" spans="1:15" x14ac:dyDescent="0.3">
      <c r="A93" s="51"/>
      <c r="B93" s="49" t="s">
        <v>29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2</v>
      </c>
      <c r="N93" s="50">
        <v>31</v>
      </c>
      <c r="O93" s="50">
        <v>33</v>
      </c>
    </row>
    <row r="94" spans="1:15" x14ac:dyDescent="0.3">
      <c r="A94" s="51"/>
      <c r="B94" s="49" t="s">
        <v>30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1</v>
      </c>
      <c r="N94" s="50">
        <v>6</v>
      </c>
      <c r="O94" s="50">
        <v>7</v>
      </c>
    </row>
    <row r="95" spans="1:15" x14ac:dyDescent="0.3">
      <c r="A95" s="51"/>
      <c r="B95" s="49" t="s">
        <v>31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1</v>
      </c>
      <c r="N95" s="50">
        <v>1</v>
      </c>
      <c r="O95" s="50">
        <v>2</v>
      </c>
    </row>
    <row r="96" spans="1:15" x14ac:dyDescent="0.3">
      <c r="A96" s="51"/>
      <c r="B96" s="49" t="s">
        <v>32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1</v>
      </c>
      <c r="M96" s="50">
        <v>14</v>
      </c>
      <c r="N96" s="50">
        <v>5</v>
      </c>
      <c r="O96" s="50">
        <v>20</v>
      </c>
    </row>
    <row r="97" spans="1:15" x14ac:dyDescent="0.3">
      <c r="A97" s="51"/>
      <c r="B97" s="49" t="s">
        <v>33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3</v>
      </c>
      <c r="O97" s="50">
        <v>3</v>
      </c>
    </row>
    <row r="98" spans="1:15" x14ac:dyDescent="0.3">
      <c r="A98" s="51"/>
      <c r="B98" s="49" t="s">
        <v>34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1</v>
      </c>
      <c r="N98" s="50">
        <v>1</v>
      </c>
      <c r="O98" s="50">
        <v>2</v>
      </c>
    </row>
    <row r="99" spans="1:15" x14ac:dyDescent="0.3">
      <c r="A99" s="51"/>
      <c r="B99" s="37" t="s">
        <v>64</v>
      </c>
      <c r="C99" s="52">
        <v>80</v>
      </c>
      <c r="D99" s="52">
        <v>12</v>
      </c>
      <c r="E99" s="52">
        <v>9</v>
      </c>
      <c r="F99" s="52">
        <v>27</v>
      </c>
      <c r="G99" s="52">
        <v>24</v>
      </c>
      <c r="H99" s="52">
        <v>24</v>
      </c>
      <c r="I99" s="52">
        <v>43</v>
      </c>
      <c r="J99" s="52">
        <v>44</v>
      </c>
      <c r="K99" s="52">
        <v>74</v>
      </c>
      <c r="L99" s="52">
        <v>111</v>
      </c>
      <c r="M99" s="52">
        <v>203</v>
      </c>
      <c r="N99" s="52">
        <v>684</v>
      </c>
      <c r="O99" s="52">
        <v>1335</v>
      </c>
    </row>
    <row r="100" spans="1:15" x14ac:dyDescent="0.3">
      <c r="A100" s="53"/>
      <c r="B100" s="37" t="s">
        <v>65</v>
      </c>
      <c r="C100" s="38">
        <v>5.9925093632958802E-2</v>
      </c>
      <c r="D100" s="38">
        <v>8.988764044943821E-3</v>
      </c>
      <c r="E100" s="38">
        <v>6.7415730337078653E-3</v>
      </c>
      <c r="F100" s="38">
        <v>2.0224719101123594E-2</v>
      </c>
      <c r="G100" s="38">
        <v>1.7977528089887642E-2</v>
      </c>
      <c r="H100" s="38">
        <v>1.7977528089887642E-2</v>
      </c>
      <c r="I100" s="38">
        <v>3.2209737827715357E-2</v>
      </c>
      <c r="J100" s="38">
        <v>3.2958801498127341E-2</v>
      </c>
      <c r="K100" s="38">
        <v>5.5430711610486891E-2</v>
      </c>
      <c r="L100" s="38">
        <v>8.3146067415730343E-2</v>
      </c>
      <c r="M100" s="38">
        <v>0.15205992509363295</v>
      </c>
      <c r="N100" s="38">
        <v>0.51235955056179772</v>
      </c>
      <c r="O100" s="38">
        <v>1</v>
      </c>
    </row>
    <row r="103" spans="1:15" ht="26" x14ac:dyDescent="0.3">
      <c r="A103" s="45" t="s">
        <v>0</v>
      </c>
      <c r="B103" s="45" t="s">
        <v>43</v>
      </c>
      <c r="C103" s="46" t="s">
        <v>68</v>
      </c>
      <c r="D103" s="47">
        <v>2014</v>
      </c>
      <c r="E103" s="46">
        <v>2015</v>
      </c>
      <c r="F103" s="46">
        <v>2016</v>
      </c>
      <c r="G103" s="46">
        <v>2017</v>
      </c>
      <c r="H103" s="46">
        <v>2018</v>
      </c>
      <c r="I103" s="46">
        <v>2019</v>
      </c>
      <c r="J103" s="46">
        <v>2020</v>
      </c>
      <c r="K103" s="46">
        <v>2021</v>
      </c>
      <c r="L103" s="46">
        <v>2022</v>
      </c>
      <c r="M103" s="46">
        <v>2023</v>
      </c>
      <c r="N103" s="46">
        <v>2024</v>
      </c>
      <c r="O103" s="46" t="s">
        <v>62</v>
      </c>
    </row>
    <row r="104" spans="1:15" x14ac:dyDescent="0.3">
      <c r="A104" s="48" t="s">
        <v>22</v>
      </c>
      <c r="B104" s="49" t="s">
        <v>9</v>
      </c>
      <c r="C104" s="50">
        <v>19</v>
      </c>
      <c r="D104" s="50">
        <v>1</v>
      </c>
      <c r="E104" s="50">
        <v>1</v>
      </c>
      <c r="F104" s="50">
        <v>4</v>
      </c>
      <c r="G104" s="50">
        <v>0</v>
      </c>
      <c r="H104" s="50">
        <v>5</v>
      </c>
      <c r="I104" s="50">
        <v>3</v>
      </c>
      <c r="J104" s="50">
        <v>5</v>
      </c>
      <c r="K104" s="50">
        <v>9</v>
      </c>
      <c r="L104" s="50">
        <v>71</v>
      </c>
      <c r="M104" s="50">
        <v>540</v>
      </c>
      <c r="N104" s="50">
        <v>2284</v>
      </c>
      <c r="O104" s="50">
        <v>2942</v>
      </c>
    </row>
    <row r="105" spans="1:15" x14ac:dyDescent="0.3">
      <c r="A105" s="51"/>
      <c r="B105" s="49" t="s">
        <v>11</v>
      </c>
      <c r="C105" s="50">
        <v>110</v>
      </c>
      <c r="D105" s="50">
        <v>22</v>
      </c>
      <c r="E105" s="50">
        <v>33</v>
      </c>
      <c r="F105" s="50">
        <v>40</v>
      </c>
      <c r="G105" s="50">
        <v>61</v>
      </c>
      <c r="H105" s="50">
        <v>42</v>
      </c>
      <c r="I105" s="50">
        <v>75</v>
      </c>
      <c r="J105" s="50">
        <v>97</v>
      </c>
      <c r="K105" s="50">
        <v>136</v>
      </c>
      <c r="L105" s="50">
        <v>210</v>
      </c>
      <c r="M105" s="50">
        <v>282</v>
      </c>
      <c r="N105" s="50">
        <v>429</v>
      </c>
      <c r="O105" s="50">
        <v>1537</v>
      </c>
    </row>
    <row r="106" spans="1:15" x14ac:dyDescent="0.3">
      <c r="A106" s="51"/>
      <c r="B106" s="49" t="s">
        <v>12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1</v>
      </c>
      <c r="L106" s="50">
        <v>0</v>
      </c>
      <c r="M106" s="50">
        <v>0</v>
      </c>
      <c r="N106" s="50">
        <v>0</v>
      </c>
      <c r="O106" s="50">
        <v>1</v>
      </c>
    </row>
    <row r="107" spans="1:15" x14ac:dyDescent="0.3">
      <c r="A107" s="51"/>
      <c r="B107" s="49" t="s">
        <v>63</v>
      </c>
      <c r="C107" s="50">
        <v>33</v>
      </c>
      <c r="D107" s="50">
        <v>13</v>
      </c>
      <c r="E107" s="50">
        <v>17</v>
      </c>
      <c r="F107" s="50">
        <v>20</v>
      </c>
      <c r="G107" s="50">
        <v>10</v>
      </c>
      <c r="H107" s="50">
        <v>17</v>
      </c>
      <c r="I107" s="50">
        <v>10</v>
      </c>
      <c r="J107" s="50">
        <v>19</v>
      </c>
      <c r="K107" s="50">
        <v>30</v>
      </c>
      <c r="L107" s="50">
        <v>19</v>
      </c>
      <c r="M107" s="50">
        <v>7</v>
      </c>
      <c r="N107" s="50">
        <v>0</v>
      </c>
      <c r="O107" s="50">
        <v>195</v>
      </c>
    </row>
    <row r="108" spans="1:15" x14ac:dyDescent="0.3">
      <c r="A108" s="51"/>
      <c r="B108" s="49" t="s">
        <v>14</v>
      </c>
      <c r="C108" s="50">
        <v>1</v>
      </c>
      <c r="D108" s="50">
        <v>0</v>
      </c>
      <c r="E108" s="50">
        <v>0</v>
      </c>
      <c r="F108" s="50">
        <v>4</v>
      </c>
      <c r="G108" s="50">
        <v>2</v>
      </c>
      <c r="H108" s="50">
        <v>1</v>
      </c>
      <c r="I108" s="50">
        <v>3</v>
      </c>
      <c r="J108" s="50">
        <v>2</v>
      </c>
      <c r="K108" s="50">
        <v>10</v>
      </c>
      <c r="L108" s="50">
        <v>6</v>
      </c>
      <c r="M108" s="50">
        <v>1</v>
      </c>
      <c r="N108" s="50">
        <v>0</v>
      </c>
      <c r="O108" s="50">
        <v>30</v>
      </c>
    </row>
    <row r="109" spans="1:15" x14ac:dyDescent="0.3">
      <c r="A109" s="51"/>
      <c r="B109" s="49" t="s">
        <v>29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1</v>
      </c>
      <c r="M109" s="50">
        <v>1</v>
      </c>
      <c r="N109" s="50">
        <v>90</v>
      </c>
      <c r="O109" s="50">
        <v>92</v>
      </c>
    </row>
    <row r="110" spans="1:15" x14ac:dyDescent="0.3">
      <c r="A110" s="51"/>
      <c r="B110" s="49" t="s">
        <v>30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14</v>
      </c>
      <c r="O110" s="50">
        <v>14</v>
      </c>
    </row>
    <row r="111" spans="1:15" x14ac:dyDescent="0.3">
      <c r="A111" s="51"/>
      <c r="B111" s="49" t="s">
        <v>31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4</v>
      </c>
      <c r="O111" s="50">
        <v>4</v>
      </c>
    </row>
    <row r="112" spans="1:15" x14ac:dyDescent="0.3">
      <c r="A112" s="51"/>
      <c r="B112" s="49" t="s">
        <v>32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1</v>
      </c>
      <c r="M112" s="50">
        <v>25</v>
      </c>
      <c r="N112" s="50">
        <v>37</v>
      </c>
      <c r="O112" s="50">
        <v>63</v>
      </c>
    </row>
    <row r="113" spans="1:15" x14ac:dyDescent="0.3">
      <c r="A113" s="51"/>
      <c r="B113" s="49" t="s">
        <v>33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7</v>
      </c>
      <c r="N113" s="50">
        <v>10</v>
      </c>
      <c r="O113" s="50">
        <v>17</v>
      </c>
    </row>
    <row r="114" spans="1:15" x14ac:dyDescent="0.3">
      <c r="A114" s="51"/>
      <c r="B114" s="49" t="s">
        <v>34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2</v>
      </c>
      <c r="O114" s="50">
        <v>2</v>
      </c>
    </row>
    <row r="115" spans="1:15" x14ac:dyDescent="0.3">
      <c r="A115" s="51"/>
      <c r="B115" s="37" t="s">
        <v>64</v>
      </c>
      <c r="C115" s="52">
        <v>163</v>
      </c>
      <c r="D115" s="52">
        <v>36</v>
      </c>
      <c r="E115" s="52">
        <v>51</v>
      </c>
      <c r="F115" s="52">
        <v>68</v>
      </c>
      <c r="G115" s="52">
        <v>73</v>
      </c>
      <c r="H115" s="52">
        <v>65</v>
      </c>
      <c r="I115" s="52">
        <v>91</v>
      </c>
      <c r="J115" s="52">
        <v>123</v>
      </c>
      <c r="K115" s="52">
        <v>186</v>
      </c>
      <c r="L115" s="52">
        <v>308</v>
      </c>
      <c r="M115" s="52">
        <v>863</v>
      </c>
      <c r="N115" s="52">
        <v>2870</v>
      </c>
      <c r="O115" s="52">
        <v>4897</v>
      </c>
    </row>
    <row r="116" spans="1:15" x14ac:dyDescent="0.3">
      <c r="A116" s="53"/>
      <c r="B116" s="37" t="s">
        <v>65</v>
      </c>
      <c r="C116" s="38">
        <v>3.3285685113334698E-2</v>
      </c>
      <c r="D116" s="38">
        <v>7.3514396569328158E-3</v>
      </c>
      <c r="E116" s="38">
        <v>1.0414539513988156E-2</v>
      </c>
      <c r="F116" s="38">
        <v>1.3886052685317542E-2</v>
      </c>
      <c r="G116" s="38">
        <v>1.4907085971002655E-2</v>
      </c>
      <c r="H116" s="38">
        <v>1.3273432713906474E-2</v>
      </c>
      <c r="I116" s="38">
        <v>1.8582805799469061E-2</v>
      </c>
      <c r="J116" s="38">
        <v>2.5117418827853788E-2</v>
      </c>
      <c r="K116" s="38">
        <v>3.7982438227486218E-2</v>
      </c>
      <c r="L116" s="38">
        <v>6.2895650398202982E-2</v>
      </c>
      <c r="M116" s="38">
        <v>0.17623034510925056</v>
      </c>
      <c r="N116" s="38">
        <v>0.58607310598325502</v>
      </c>
      <c r="O116" s="38">
        <v>1</v>
      </c>
    </row>
    <row r="119" spans="1:15" ht="26" x14ac:dyDescent="0.3">
      <c r="A119" s="45" t="s">
        <v>0</v>
      </c>
      <c r="B119" s="45" t="s">
        <v>43</v>
      </c>
      <c r="C119" s="46" t="s">
        <v>68</v>
      </c>
      <c r="D119" s="47">
        <v>2014</v>
      </c>
      <c r="E119" s="46">
        <v>2015</v>
      </c>
      <c r="F119" s="46">
        <v>2016</v>
      </c>
      <c r="G119" s="46">
        <v>2017</v>
      </c>
      <c r="H119" s="46">
        <v>2018</v>
      </c>
      <c r="I119" s="46">
        <v>2019</v>
      </c>
      <c r="J119" s="46">
        <v>2020</v>
      </c>
      <c r="K119" s="46">
        <v>2021</v>
      </c>
      <c r="L119" s="46">
        <v>2022</v>
      </c>
      <c r="M119" s="46">
        <v>2023</v>
      </c>
      <c r="N119" s="46">
        <v>2024</v>
      </c>
      <c r="O119" s="46" t="s">
        <v>62</v>
      </c>
    </row>
    <row r="120" spans="1:15" x14ac:dyDescent="0.3">
      <c r="A120" s="48" t="s">
        <v>23</v>
      </c>
      <c r="B120" s="49" t="s">
        <v>9</v>
      </c>
      <c r="C120" s="50">
        <v>7</v>
      </c>
      <c r="D120" s="50">
        <v>5</v>
      </c>
      <c r="E120" s="50">
        <v>1</v>
      </c>
      <c r="F120" s="50">
        <v>20</v>
      </c>
      <c r="G120" s="50">
        <v>73</v>
      </c>
      <c r="H120" s="50">
        <v>36</v>
      </c>
      <c r="I120" s="50">
        <v>27</v>
      </c>
      <c r="J120" s="50">
        <v>27</v>
      </c>
      <c r="K120" s="50">
        <v>29</v>
      </c>
      <c r="L120" s="50">
        <v>74</v>
      </c>
      <c r="M120" s="50">
        <v>674</v>
      </c>
      <c r="N120" s="50">
        <v>2652</v>
      </c>
      <c r="O120" s="50">
        <v>3625</v>
      </c>
    </row>
    <row r="121" spans="1:15" x14ac:dyDescent="0.3">
      <c r="A121" s="51"/>
      <c r="B121" s="49" t="s">
        <v>11</v>
      </c>
      <c r="C121" s="50">
        <v>377</v>
      </c>
      <c r="D121" s="50">
        <v>54</v>
      </c>
      <c r="E121" s="50">
        <v>58</v>
      </c>
      <c r="F121" s="50">
        <v>87</v>
      </c>
      <c r="G121" s="50">
        <v>91</v>
      </c>
      <c r="H121" s="50">
        <v>74</v>
      </c>
      <c r="I121" s="50">
        <v>83</v>
      </c>
      <c r="J121" s="50">
        <v>80</v>
      </c>
      <c r="K121" s="50">
        <v>114</v>
      </c>
      <c r="L121" s="50">
        <v>176</v>
      </c>
      <c r="M121" s="50">
        <v>284</v>
      </c>
      <c r="N121" s="50">
        <v>412</v>
      </c>
      <c r="O121" s="50">
        <v>1890</v>
      </c>
    </row>
    <row r="122" spans="1:15" x14ac:dyDescent="0.3">
      <c r="A122" s="51"/>
      <c r="B122" s="49" t="s">
        <v>12</v>
      </c>
      <c r="C122" s="50">
        <v>0</v>
      </c>
      <c r="D122" s="50">
        <v>1</v>
      </c>
      <c r="E122" s="50">
        <v>5</v>
      </c>
      <c r="F122" s="50">
        <v>0</v>
      </c>
      <c r="G122" s="50">
        <v>3</v>
      </c>
      <c r="H122" s="50">
        <v>0</v>
      </c>
      <c r="I122" s="50">
        <v>0</v>
      </c>
      <c r="J122" s="50">
        <v>2</v>
      </c>
      <c r="K122" s="50">
        <v>0</v>
      </c>
      <c r="L122" s="50">
        <v>2</v>
      </c>
      <c r="M122" s="50">
        <v>0</v>
      </c>
      <c r="N122" s="50">
        <v>0</v>
      </c>
      <c r="O122" s="50">
        <v>13</v>
      </c>
    </row>
    <row r="123" spans="1:15" x14ac:dyDescent="0.3">
      <c r="A123" s="51"/>
      <c r="B123" s="49" t="s">
        <v>63</v>
      </c>
      <c r="C123" s="50">
        <v>55</v>
      </c>
      <c r="D123" s="50">
        <v>17</v>
      </c>
      <c r="E123" s="50">
        <v>15</v>
      </c>
      <c r="F123" s="50">
        <v>28</v>
      </c>
      <c r="G123" s="50">
        <v>30</v>
      </c>
      <c r="H123" s="50">
        <v>39</v>
      </c>
      <c r="I123" s="50">
        <v>43</v>
      </c>
      <c r="J123" s="50">
        <v>28</v>
      </c>
      <c r="K123" s="50">
        <v>41</v>
      </c>
      <c r="L123" s="50">
        <v>58</v>
      </c>
      <c r="M123" s="50">
        <v>3</v>
      </c>
      <c r="N123" s="50">
        <v>0</v>
      </c>
      <c r="O123" s="50">
        <v>357</v>
      </c>
    </row>
    <row r="124" spans="1:15" x14ac:dyDescent="0.3">
      <c r="A124" s="51"/>
      <c r="B124" s="49" t="s">
        <v>14</v>
      </c>
      <c r="C124" s="50">
        <v>11</v>
      </c>
      <c r="D124" s="50">
        <v>1</v>
      </c>
      <c r="E124" s="50">
        <v>1</v>
      </c>
      <c r="F124" s="50">
        <v>0</v>
      </c>
      <c r="G124" s="50">
        <v>0</v>
      </c>
      <c r="H124" s="50">
        <v>1</v>
      </c>
      <c r="I124" s="50">
        <v>5</v>
      </c>
      <c r="J124" s="50">
        <v>2</v>
      </c>
      <c r="K124" s="50">
        <v>8</v>
      </c>
      <c r="L124" s="50">
        <v>3</v>
      </c>
      <c r="M124" s="50">
        <v>0</v>
      </c>
      <c r="N124" s="50">
        <v>0</v>
      </c>
      <c r="O124" s="50">
        <v>32</v>
      </c>
    </row>
    <row r="125" spans="1:15" x14ac:dyDescent="0.3">
      <c r="A125" s="51"/>
      <c r="B125" s="49" t="s">
        <v>29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2</v>
      </c>
      <c r="M125" s="50">
        <v>7</v>
      </c>
      <c r="N125" s="50">
        <v>76</v>
      </c>
      <c r="O125" s="50">
        <v>85</v>
      </c>
    </row>
    <row r="126" spans="1:15" x14ac:dyDescent="0.3">
      <c r="A126" s="51"/>
      <c r="B126" s="49" t="s">
        <v>30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1</v>
      </c>
      <c r="M126" s="50">
        <v>4</v>
      </c>
      <c r="N126" s="50">
        <v>20</v>
      </c>
      <c r="O126" s="50">
        <v>25</v>
      </c>
    </row>
    <row r="127" spans="1:15" x14ac:dyDescent="0.3">
      <c r="A127" s="51"/>
      <c r="B127" s="49" t="s">
        <v>31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1</v>
      </c>
      <c r="M127" s="50">
        <v>0</v>
      </c>
      <c r="N127" s="50">
        <v>3</v>
      </c>
      <c r="O127" s="50">
        <v>4</v>
      </c>
    </row>
    <row r="128" spans="1:15" x14ac:dyDescent="0.3">
      <c r="A128" s="51"/>
      <c r="B128" s="49" t="s">
        <v>32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2</v>
      </c>
      <c r="M128" s="50">
        <v>57</v>
      </c>
      <c r="N128" s="50">
        <v>105</v>
      </c>
      <c r="O128" s="50">
        <v>164</v>
      </c>
    </row>
    <row r="129" spans="1:15" x14ac:dyDescent="0.3">
      <c r="A129" s="51"/>
      <c r="B129" s="49" t="s">
        <v>33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5</v>
      </c>
      <c r="M129" s="50">
        <v>3</v>
      </c>
      <c r="N129" s="50">
        <v>6</v>
      </c>
      <c r="O129" s="50">
        <v>14</v>
      </c>
    </row>
    <row r="130" spans="1:15" x14ac:dyDescent="0.3">
      <c r="A130" s="51"/>
      <c r="B130" s="49" t="s">
        <v>34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2</v>
      </c>
      <c r="O130" s="50">
        <v>2</v>
      </c>
    </row>
    <row r="131" spans="1:15" x14ac:dyDescent="0.3">
      <c r="A131" s="51"/>
      <c r="B131" s="37" t="s">
        <v>64</v>
      </c>
      <c r="C131" s="52">
        <v>450</v>
      </c>
      <c r="D131" s="52">
        <v>78</v>
      </c>
      <c r="E131" s="52">
        <v>80</v>
      </c>
      <c r="F131" s="52">
        <v>135</v>
      </c>
      <c r="G131" s="52">
        <v>197</v>
      </c>
      <c r="H131" s="52">
        <v>150</v>
      </c>
      <c r="I131" s="52">
        <v>158</v>
      </c>
      <c r="J131" s="52">
        <v>139</v>
      </c>
      <c r="K131" s="52">
        <v>192</v>
      </c>
      <c r="L131" s="52">
        <v>324</v>
      </c>
      <c r="M131" s="52">
        <v>1032</v>
      </c>
      <c r="N131" s="52">
        <v>3276</v>
      </c>
      <c r="O131" s="52">
        <v>6211</v>
      </c>
    </row>
    <row r="132" spans="1:15" x14ac:dyDescent="0.3">
      <c r="A132" s="53"/>
      <c r="B132" s="37" t="s">
        <v>65</v>
      </c>
      <c r="C132" s="38">
        <v>7.2452101110932213E-2</v>
      </c>
      <c r="D132" s="38">
        <v>1.2558364192561584E-2</v>
      </c>
      <c r="E132" s="38">
        <v>1.2880373530832394E-2</v>
      </c>
      <c r="F132" s="38">
        <v>2.1735630333279667E-2</v>
      </c>
      <c r="G132" s="38">
        <v>3.171791981967477E-2</v>
      </c>
      <c r="H132" s="38">
        <v>2.4150700370310738E-2</v>
      </c>
      <c r="I132" s="38">
        <v>2.543873772339398E-2</v>
      </c>
      <c r="J132" s="38">
        <v>2.2379649009821284E-2</v>
      </c>
      <c r="K132" s="38">
        <v>3.0912896473997746E-2</v>
      </c>
      <c r="L132" s="38">
        <v>5.2165512799871194E-2</v>
      </c>
      <c r="M132" s="38">
        <v>0.16615681854773789</v>
      </c>
      <c r="N132" s="38">
        <v>0.52745129608758656</v>
      </c>
      <c r="O132" s="38">
        <v>1</v>
      </c>
    </row>
    <row r="135" spans="1:15" ht="26" x14ac:dyDescent="0.3">
      <c r="A135" s="45" t="s">
        <v>0</v>
      </c>
      <c r="B135" s="45" t="s">
        <v>43</v>
      </c>
      <c r="C135" s="46" t="s">
        <v>68</v>
      </c>
      <c r="D135" s="47">
        <v>2014</v>
      </c>
      <c r="E135" s="46">
        <v>2015</v>
      </c>
      <c r="F135" s="46">
        <v>2016</v>
      </c>
      <c r="G135" s="46">
        <v>2017</v>
      </c>
      <c r="H135" s="46">
        <v>2018</v>
      </c>
      <c r="I135" s="46">
        <v>2019</v>
      </c>
      <c r="J135" s="46">
        <v>2020</v>
      </c>
      <c r="K135" s="46">
        <v>2021</v>
      </c>
      <c r="L135" s="46">
        <v>2022</v>
      </c>
      <c r="M135" s="46">
        <v>2023</v>
      </c>
      <c r="N135" s="46">
        <v>2024</v>
      </c>
      <c r="O135" s="46" t="s">
        <v>62</v>
      </c>
    </row>
    <row r="136" spans="1:15" x14ac:dyDescent="0.3">
      <c r="A136" s="48" t="s">
        <v>24</v>
      </c>
      <c r="B136" s="49" t="s">
        <v>9</v>
      </c>
      <c r="C136" s="50">
        <v>6</v>
      </c>
      <c r="D136" s="50">
        <v>0</v>
      </c>
      <c r="E136" s="50">
        <v>0</v>
      </c>
      <c r="F136" s="50">
        <v>1</v>
      </c>
      <c r="G136" s="50">
        <v>1</v>
      </c>
      <c r="H136" s="50">
        <v>0</v>
      </c>
      <c r="I136" s="50">
        <v>1</v>
      </c>
      <c r="J136" s="50">
        <v>5</v>
      </c>
      <c r="K136" s="50">
        <v>10</v>
      </c>
      <c r="L136" s="50">
        <v>14</v>
      </c>
      <c r="M136" s="50">
        <v>96</v>
      </c>
      <c r="N136" s="50">
        <v>846</v>
      </c>
      <c r="O136" s="50">
        <v>980</v>
      </c>
    </row>
    <row r="137" spans="1:15" x14ac:dyDescent="0.3">
      <c r="A137" s="51"/>
      <c r="B137" s="49" t="s">
        <v>11</v>
      </c>
      <c r="C137" s="50">
        <v>48</v>
      </c>
      <c r="D137" s="50">
        <v>13</v>
      </c>
      <c r="E137" s="50">
        <v>22</v>
      </c>
      <c r="F137" s="50">
        <v>24</v>
      </c>
      <c r="G137" s="50">
        <v>32</v>
      </c>
      <c r="H137" s="50">
        <v>43</v>
      </c>
      <c r="I137" s="50">
        <v>56</v>
      </c>
      <c r="J137" s="50">
        <v>62</v>
      </c>
      <c r="K137" s="50">
        <v>101</v>
      </c>
      <c r="L137" s="50">
        <v>121</v>
      </c>
      <c r="M137" s="50">
        <v>154</v>
      </c>
      <c r="N137" s="50">
        <v>197</v>
      </c>
      <c r="O137" s="50">
        <v>873</v>
      </c>
    </row>
    <row r="138" spans="1:15" x14ac:dyDescent="0.3">
      <c r="A138" s="51"/>
      <c r="B138" s="49" t="s">
        <v>12</v>
      </c>
      <c r="C138" s="50">
        <v>4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4</v>
      </c>
    </row>
    <row r="139" spans="1:15" x14ac:dyDescent="0.3">
      <c r="A139" s="51"/>
      <c r="B139" s="49" t="s">
        <v>63</v>
      </c>
      <c r="C139" s="50">
        <v>39</v>
      </c>
      <c r="D139" s="50">
        <v>4</v>
      </c>
      <c r="E139" s="50">
        <v>5</v>
      </c>
      <c r="F139" s="50">
        <v>9</v>
      </c>
      <c r="G139" s="50">
        <v>3</v>
      </c>
      <c r="H139" s="50">
        <v>9</v>
      </c>
      <c r="I139" s="50">
        <v>16</v>
      </c>
      <c r="J139" s="50">
        <v>8</v>
      </c>
      <c r="K139" s="50">
        <v>11</v>
      </c>
      <c r="L139" s="50">
        <v>13</v>
      </c>
      <c r="M139" s="50">
        <v>0</v>
      </c>
      <c r="N139" s="50">
        <v>0</v>
      </c>
      <c r="O139" s="50">
        <v>117</v>
      </c>
    </row>
    <row r="140" spans="1:15" x14ac:dyDescent="0.3">
      <c r="A140" s="51"/>
      <c r="B140" s="49" t="s">
        <v>14</v>
      </c>
      <c r="C140" s="50">
        <v>3</v>
      </c>
      <c r="D140" s="50">
        <v>1</v>
      </c>
      <c r="E140" s="50">
        <v>0</v>
      </c>
      <c r="F140" s="50">
        <v>1</v>
      </c>
      <c r="G140" s="50">
        <v>1</v>
      </c>
      <c r="H140" s="50">
        <v>2</v>
      </c>
      <c r="I140" s="50">
        <v>2</v>
      </c>
      <c r="J140" s="50">
        <v>0</v>
      </c>
      <c r="K140" s="50">
        <v>1</v>
      </c>
      <c r="L140" s="50">
        <v>1</v>
      </c>
      <c r="M140" s="50">
        <v>0</v>
      </c>
      <c r="N140" s="50">
        <v>0</v>
      </c>
      <c r="O140" s="50">
        <v>12</v>
      </c>
    </row>
    <row r="141" spans="1:15" x14ac:dyDescent="0.3">
      <c r="A141" s="51"/>
      <c r="B141" s="49" t="s">
        <v>29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4</v>
      </c>
      <c r="N141" s="50">
        <v>22</v>
      </c>
      <c r="O141" s="50">
        <v>26</v>
      </c>
    </row>
    <row r="142" spans="1:15" x14ac:dyDescent="0.3">
      <c r="A142" s="51"/>
      <c r="B142" s="49" t="s">
        <v>30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9</v>
      </c>
      <c r="O142" s="50">
        <v>9</v>
      </c>
    </row>
    <row r="143" spans="1:15" x14ac:dyDescent="0.3">
      <c r="A143" s="51"/>
      <c r="B143" s="49" t="s">
        <v>31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2</v>
      </c>
      <c r="O143" s="50">
        <v>2</v>
      </c>
    </row>
    <row r="144" spans="1:15" x14ac:dyDescent="0.3">
      <c r="A144" s="51"/>
      <c r="B144" s="49" t="s">
        <v>32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14</v>
      </c>
      <c r="N144" s="50">
        <v>18</v>
      </c>
      <c r="O144" s="50">
        <v>32</v>
      </c>
    </row>
    <row r="145" spans="1:15" x14ac:dyDescent="0.3">
      <c r="A145" s="51"/>
      <c r="B145" s="49" t="s">
        <v>33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5</v>
      </c>
      <c r="N145" s="50">
        <v>25</v>
      </c>
      <c r="O145" s="50">
        <v>30</v>
      </c>
    </row>
    <row r="146" spans="1:15" x14ac:dyDescent="0.3">
      <c r="A146" s="51"/>
      <c r="B146" s="49" t="s">
        <v>34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2</v>
      </c>
      <c r="O146" s="50">
        <v>2</v>
      </c>
    </row>
    <row r="147" spans="1:15" x14ac:dyDescent="0.3">
      <c r="A147" s="51"/>
      <c r="B147" s="37" t="s">
        <v>64</v>
      </c>
      <c r="C147" s="52">
        <v>100</v>
      </c>
      <c r="D147" s="52">
        <v>18</v>
      </c>
      <c r="E147" s="52">
        <v>27</v>
      </c>
      <c r="F147" s="52">
        <v>35</v>
      </c>
      <c r="G147" s="52">
        <v>37</v>
      </c>
      <c r="H147" s="52">
        <v>54</v>
      </c>
      <c r="I147" s="52">
        <v>75</v>
      </c>
      <c r="J147" s="52">
        <v>75</v>
      </c>
      <c r="K147" s="52">
        <v>123</v>
      </c>
      <c r="L147" s="52">
        <v>149</v>
      </c>
      <c r="M147" s="52">
        <v>273</v>
      </c>
      <c r="N147" s="52">
        <v>1121</v>
      </c>
      <c r="O147" s="52">
        <v>2087</v>
      </c>
    </row>
    <row r="148" spans="1:15" x14ac:dyDescent="0.3">
      <c r="A148" s="53"/>
      <c r="B148" s="37" t="s">
        <v>65</v>
      </c>
      <c r="C148" s="38">
        <v>4.791566842357451E-2</v>
      </c>
      <c r="D148" s="38">
        <v>8.6248203162434117E-3</v>
      </c>
      <c r="E148" s="38">
        <v>1.2937230474365118E-2</v>
      </c>
      <c r="F148" s="38">
        <v>1.6770483948251078E-2</v>
      </c>
      <c r="G148" s="38">
        <v>1.7728797316722569E-2</v>
      </c>
      <c r="H148" s="38">
        <v>2.5874460948730235E-2</v>
      </c>
      <c r="I148" s="38">
        <v>3.5936751317680884E-2</v>
      </c>
      <c r="J148" s="38">
        <v>3.5936751317680884E-2</v>
      </c>
      <c r="K148" s="38">
        <v>5.8936272160996644E-2</v>
      </c>
      <c r="L148" s="38">
        <v>7.1394345951126023E-2</v>
      </c>
      <c r="M148" s="38">
        <v>0.13080977479635841</v>
      </c>
      <c r="N148" s="38">
        <v>0.5371346430282703</v>
      </c>
      <c r="O148" s="38">
        <v>1</v>
      </c>
    </row>
    <row r="150" spans="1:15" x14ac:dyDescent="0.3">
      <c r="A150" s="54" t="s">
        <v>75</v>
      </c>
    </row>
    <row r="151" spans="1:15" x14ac:dyDescent="0.3">
      <c r="A151" s="54" t="s">
        <v>76</v>
      </c>
    </row>
  </sheetData>
  <mergeCells count="9">
    <mergeCell ref="A104:A116"/>
    <mergeCell ref="A120:A132"/>
    <mergeCell ref="A136:A148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0AE99-78A1-488B-9CCC-4B8B8643B18C}"/>
</file>

<file path=customXml/itemProps2.xml><?xml version="1.0" encoding="utf-8"?>
<ds:datastoreItem xmlns:ds="http://schemas.openxmlformats.org/officeDocument/2006/customXml" ds:itemID="{9D297C3C-BC0A-4B6A-B4C0-C8637E1935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BFFF69-E2D8-48D5-B154-C35048879A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2025-03-24T09:19:21Z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