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20" documentId="13_ncr:1_{BBE1A5A5-52B9-4318-9550-A2D8E53F98CB}" xr6:coauthVersionLast="47" xr6:coauthVersionMax="47" xr10:uidLastSave="{9485BF66-D427-4B61-807B-0A42A059457B}"/>
  <bookViews>
    <workbookView xWindow="-120" yWindow="-120" windowWidth="29040" windowHeight="15990" activeTab="1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SICID'!$A$6:$C$10</definedName>
    <definedName name="_xlnm._FilterDatabase" localSheetId="1" hidden="1">'Variazione pendenti SICID'!$A$6:$F$6</definedName>
    <definedName name="_xlnm.Print_Area" localSheetId="0">'Flussi SICID'!$A$1:$F$41</definedName>
    <definedName name="_xlnm.Print_Area" localSheetId="2">'Stratigrafia pendenti SICID'!$A$1:$O$37</definedName>
    <definedName name="_xlnm.Print_Area" localSheetId="1">'Variazione pendenti SICID'!$A$1:$G$14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O12" i="1"/>
  <c r="N12" i="1"/>
  <c r="M12" i="1"/>
  <c r="L12" i="1"/>
  <c r="K12" i="1"/>
  <c r="J12" i="1"/>
  <c r="I12" i="1"/>
  <c r="H12" i="1"/>
  <c r="G12" i="1"/>
  <c r="F12" i="1"/>
  <c r="E12" i="1"/>
  <c r="D12" i="1"/>
  <c r="O20" i="1" l="1"/>
  <c r="N20" i="1"/>
  <c r="M20" i="1"/>
  <c r="L20" i="1"/>
  <c r="K20" i="1"/>
  <c r="J20" i="1"/>
  <c r="I20" i="1"/>
  <c r="H20" i="1"/>
  <c r="G20" i="1"/>
  <c r="F20" i="1"/>
  <c r="E20" i="1"/>
  <c r="D20" i="1"/>
  <c r="C20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G40" i="6" l="1"/>
  <c r="G31" i="6"/>
  <c r="G22" i="6"/>
  <c r="G13" i="6"/>
  <c r="E40" i="6" l="1"/>
  <c r="F10" i="7" l="1"/>
  <c r="E31" i="6" l="1"/>
  <c r="C31" i="6"/>
  <c r="E22" i="6"/>
  <c r="C22" i="6"/>
  <c r="F9" i="7" l="1"/>
  <c r="F8" i="7"/>
  <c r="F7" i="7"/>
  <c r="E13" i="6" l="1"/>
  <c r="C13" i="6"/>
  <c r="C40" i="6" l="1"/>
</calcChain>
</file>

<file path=xl/sharedStrings.xml><?xml version="1.0" encoding="utf-8"?>
<sst xmlns="http://schemas.openxmlformats.org/spreadsheetml/2006/main" count="111" uniqueCount="37">
  <si>
    <t>TOTALE</t>
  </si>
  <si>
    <t>Ufficio</t>
  </si>
  <si>
    <t>Tribunale Ordinario di Agrigento</t>
  </si>
  <si>
    <t>Tribunale Ordinario di Marsala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</si>
  <si>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</si>
  <si>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</si>
  <si>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</si>
  <si>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</si>
  <si>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</si>
  <si>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</si>
  <si>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</si>
  <si>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</si>
  <si>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</si>
  <si>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</si>
  <si>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Salerno</t>
  </si>
  <si>
    <t>Corte d'Appello di Salerno</t>
  </si>
  <si>
    <t>Tribunale Ordinario di Nocera Inferiore</t>
  </si>
  <si>
    <t>Tribunale Ordinario di Salerno</t>
  </si>
  <si>
    <t>Tribunale Ordinario di Vallo della Lucania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</si>
  <si>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</si>
  <si>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</si>
  <si>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</si>
  <si>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</si>
  <si>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</si>
  <si>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</si>
  <si>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</si>
  <si>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</si>
  <si>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</si>
  <si>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</si>
  <si>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</si>
  <si>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Pendenti al 31 dicembre 2024</t>
  </si>
  <si>
    <t>Pendenti al 31/12/2024</t>
  </si>
  <si>
    <t>Anni 2022 -  2024</t>
  </si>
  <si>
    <t>Iscritti 
2024</t>
  </si>
  <si>
    <t>Definiti 
2024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</si>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</sst>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0" fontId="12" fillId="0" borderId="0"/>
  </cellStyleXfs>
  <cellXfs count="5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2" fillId="0" borderId="6" xfId="0" applyFont="1" applyBorder="1"/>
    <xf numFmtId="3" fontId="2" fillId="0" borderId="6" xfId="0" applyNumberFormat="1" applyFont="1" applyBorder="1"/>
    <xf numFmtId="0" fontId="11" fillId="0" borderId="0" xfId="3" applyFont="1"/>
    <xf numFmtId="0" fontId="9" fillId="0" borderId="0" xfId="0" applyFont="1"/>
    <xf numFmtId="0" fontId="3" fillId="0" borderId="7" xfId="0" applyFont="1" applyBorder="1" applyAlignment="1">
      <alignment horizontal="left" vertical="center" wrapText="1"/>
    </xf>
    <xf numFmtId="3" fontId="2" fillId="0" borderId="8" xfId="0" applyNumberFormat="1" applyFont="1" applyBorder="1"/>
    <xf numFmtId="0" fontId="15" fillId="0" borderId="0" xfId="2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3" fillId="2" borderId="2" xfId="0" applyNumberFormat="1" applyFont="1" applyFill="1" applyBorder="1" applyAlignment="1">
      <alignment horizontal="right"/>
    </xf>
    <xf numFmtId="0" fontId="3" fillId="0" borderId="0" xfId="2" applyFont="1"/>
    <xf numFmtId="0" fontId="3" fillId="0" borderId="0" xfId="5" applyFont="1"/>
    <xf numFmtId="0" fontId="13" fillId="3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0" fillId="0" borderId="0" xfId="3" applyFont="1"/>
    <xf numFmtId="0" fontId="16" fillId="3" borderId="3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2" xr:uid="{00000000-0005-0000-0000-000001000000}"/>
    <cellStyle name="Normale 2 2 9" xfId="3" xr:uid="{00000000-0005-0000-0000-000002000000}"/>
    <cellStyle name="Normale 3" xfId="4" xr:uid="{00000000-0005-0000-0000-000003000000}"/>
    <cellStyle name="Normale 3 2" xfId="5" xr:uid="{00000000-0005-0000-0000-000004000000}"/>
    <cellStyle name="Percentuale" xfId="1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showGridLines="0" topLeftCell="A11" zoomScaleNormal="100" workbookViewId="0">
      <selection activeCell="A43" sqref="A43"/>
    </sheetView>
  </sheetViews>
  <sheetFormatPr defaultColWidth="9.140625" defaultRowHeight="12.75" x14ac:dyDescent="0.2"/>
  <cols>
    <col min="1" max="1" width="19.42578125" style="11" customWidth="1"/>
    <col min="2" max="2" width="27.85546875" style="1" customWidth="1"/>
    <col min="3" max="3" width="9.140625" style="1"/>
    <col min="4" max="8" width="9.140625" style="1" customWidth="1"/>
    <col min="9" max="12" width="9.140625" style="1"/>
    <col min="13" max="13" width="12" style="1" customWidth="1"/>
    <col min="14" max="14" width="14.42578125" style="1" customWidth="1"/>
    <col min="15" max="16384" width="9.140625" style="1"/>
  </cols>
  <sheetData>
    <row r="1" spans="1:16" ht="15.75" x14ac:dyDescent="0.25">
      <c r="A1" s="7" t="s">
        <v>14</v>
      </c>
    </row>
    <row r="2" spans="1:16" ht="15" x14ac:dyDescent="0.25">
      <c r="A2" s="8" t="s">
        <v>5</v>
      </c>
    </row>
    <row r="3" spans="1:16" x14ac:dyDescent="0.2">
      <c r="A3" s="11" t="s">
        <v>23</v>
      </c>
    </row>
    <row r="4" spans="1:16" ht="15" x14ac:dyDescent="0.25">
      <c r="A4" s="45" t="s">
        <v>32</v>
      </c>
      <c r="C4"/>
      <c r="D4"/>
      <c r="E4"/>
      <c r="F4"/>
      <c r="G4"/>
      <c r="H4"/>
    </row>
    <row r="5" spans="1:16" x14ac:dyDescent="0.2">
      <c r="E5" s="33"/>
      <c r="F5" s="33"/>
    </row>
    <row r="6" spans="1:16" ht="25.5" x14ac:dyDescent="0.2">
      <c r="A6" s="5" t="s">
        <v>1</v>
      </c>
      <c r="B6" s="5" t="s">
        <v>10</v>
      </c>
      <c r="C6" s="6" t="s">
        <v>24</v>
      </c>
      <c r="D6" s="6" t="s">
        <v>25</v>
      </c>
      <c r="E6" s="6" t="s">
        <v>26</v>
      </c>
      <c r="F6" s="6" t="s">
        <v>27</v>
      </c>
      <c r="G6" s="6" t="s">
        <v>33</v>
      </c>
      <c r="H6" s="6" t="s">
        <v>34</v>
      </c>
    </row>
    <row r="7" spans="1:16" ht="12.75" customHeight="1" x14ac:dyDescent="0.2">
      <c r="A7" s="54" t="s">
        <v>15</v>
      </c>
      <c r="B7" s="3" t="s">
        <v>19</v>
      </c>
      <c r="C7" s="4">
        <v>1159</v>
      </c>
      <c r="D7" s="4">
        <v>1919</v>
      </c>
      <c r="E7" s="4">
        <v>1325</v>
      </c>
      <c r="F7" s="4">
        <v>1636</v>
      </c>
      <c r="G7" s="4">
        <v>1410</v>
      </c>
      <c r="H7" s="4">
        <v>1265</v>
      </c>
      <c r="L7" s="2"/>
      <c r="M7" s="2"/>
      <c r="N7" s="2"/>
      <c r="O7" s="2"/>
      <c r="P7" s="2"/>
    </row>
    <row r="8" spans="1:16" ht="12.75" customHeight="1" x14ac:dyDescent="0.2">
      <c r="A8" s="54"/>
      <c r="B8" s="3" t="s">
        <v>20</v>
      </c>
      <c r="C8" s="4">
        <v>387</v>
      </c>
      <c r="D8" s="4">
        <v>383</v>
      </c>
      <c r="E8" s="4">
        <v>393</v>
      </c>
      <c r="F8" s="4">
        <v>364</v>
      </c>
      <c r="G8" s="4">
        <v>387</v>
      </c>
      <c r="H8" s="4">
        <v>293</v>
      </c>
      <c r="L8" s="2"/>
      <c r="M8" s="2"/>
      <c r="N8" s="2"/>
      <c r="O8" s="2"/>
      <c r="P8" s="2"/>
    </row>
    <row r="9" spans="1:16" ht="12.75" customHeight="1" x14ac:dyDescent="0.2">
      <c r="A9" s="54"/>
      <c r="B9" s="30" t="s">
        <v>21</v>
      </c>
      <c r="C9" s="31">
        <v>257</v>
      </c>
      <c r="D9" s="31">
        <v>465</v>
      </c>
      <c r="E9" s="31">
        <v>312</v>
      </c>
      <c r="F9" s="31">
        <v>361</v>
      </c>
      <c r="G9" s="31">
        <v>294</v>
      </c>
      <c r="H9" s="31">
        <v>208</v>
      </c>
      <c r="L9" s="2"/>
      <c r="M9" s="2"/>
      <c r="N9" s="2"/>
      <c r="O9" s="2"/>
      <c r="P9" s="2"/>
    </row>
    <row r="10" spans="1:16" ht="12.75" customHeight="1" thickBot="1" x14ac:dyDescent="0.25">
      <c r="A10" s="54"/>
      <c r="B10" s="9" t="s">
        <v>22</v>
      </c>
      <c r="C10" s="9">
        <v>1093</v>
      </c>
      <c r="D10" s="10">
        <v>1321</v>
      </c>
      <c r="E10" s="10">
        <v>1206</v>
      </c>
      <c r="F10" s="10">
        <v>1153</v>
      </c>
      <c r="G10" s="10">
        <v>1136</v>
      </c>
      <c r="H10" s="10">
        <v>1122</v>
      </c>
      <c r="I10" s="2"/>
      <c r="J10" s="2"/>
      <c r="K10" s="2"/>
      <c r="L10" s="2"/>
      <c r="M10" s="2"/>
      <c r="N10" s="2"/>
      <c r="O10" s="2"/>
      <c r="P10" s="2"/>
    </row>
    <row r="11" spans="1:16" ht="13.5" thickTop="1" x14ac:dyDescent="0.2">
      <c r="A11" s="54"/>
      <c r="B11" s="13" t="s">
        <v>4</v>
      </c>
      <c r="C11" s="14">
        <v>2896</v>
      </c>
      <c r="D11" s="14">
        <v>4088</v>
      </c>
      <c r="E11" s="14">
        <v>3236</v>
      </c>
      <c r="F11" s="14">
        <v>3514</v>
      </c>
      <c r="G11" s="14">
        <v>3227</v>
      </c>
      <c r="H11" s="14">
        <v>2888</v>
      </c>
      <c r="L11" s="2"/>
      <c r="M11" s="2"/>
      <c r="N11" s="2"/>
      <c r="O11" s="2"/>
      <c r="P11" s="2"/>
    </row>
    <row r="12" spans="1:16" ht="7.15" customHeight="1" x14ac:dyDescent="0.2">
      <c r="A12" s="21"/>
      <c r="B12" s="12"/>
      <c r="C12" s="2"/>
      <c r="D12" s="2"/>
      <c r="E12" s="2"/>
      <c r="F12" s="2"/>
      <c r="G12" s="2"/>
      <c r="H12" s="2"/>
    </row>
    <row r="13" spans="1:16" ht="14.45" customHeight="1" x14ac:dyDescent="0.2">
      <c r="A13" s="21"/>
      <c r="B13" s="15" t="s">
        <v>8</v>
      </c>
      <c r="C13" s="52">
        <f>D11/C11</f>
        <v>1.4116022099447514</v>
      </c>
      <c r="D13" s="53"/>
      <c r="E13" s="52">
        <f>F11/E11</f>
        <v>1.0859085290482076</v>
      </c>
      <c r="F13" s="53"/>
      <c r="G13" s="52">
        <f>H11/G11</f>
        <v>0.89494886891850012</v>
      </c>
      <c r="H13" s="53"/>
    </row>
    <row r="14" spans="1:16" x14ac:dyDescent="0.2">
      <c r="C14" s="2"/>
      <c r="D14" s="2"/>
      <c r="E14" s="2"/>
      <c r="F14" s="2"/>
      <c r="G14" s="2"/>
      <c r="H14" s="2"/>
    </row>
    <row r="15" spans="1:16" x14ac:dyDescent="0.2">
      <c r="A15" s="54" t="s">
        <v>16</v>
      </c>
      <c r="B15" s="3" t="s">
        <v>19</v>
      </c>
      <c r="C15" s="4">
        <v>3754</v>
      </c>
      <c r="D15" s="4">
        <v>3425</v>
      </c>
      <c r="E15" s="4">
        <v>3373</v>
      </c>
      <c r="F15" s="4">
        <v>4192</v>
      </c>
      <c r="G15" s="4">
        <v>2446</v>
      </c>
      <c r="H15" s="4">
        <v>4410</v>
      </c>
      <c r="L15" s="2"/>
      <c r="M15" s="2"/>
      <c r="N15" s="2"/>
      <c r="O15" s="2"/>
      <c r="P15" s="2"/>
    </row>
    <row r="16" spans="1:16" x14ac:dyDescent="0.2">
      <c r="A16" s="54" t="s">
        <v>2</v>
      </c>
      <c r="B16" s="3" t="s">
        <v>20</v>
      </c>
      <c r="C16" s="4">
        <v>1681</v>
      </c>
      <c r="D16" s="4">
        <v>2105</v>
      </c>
      <c r="E16" s="4">
        <v>1934</v>
      </c>
      <c r="F16" s="4">
        <v>2153</v>
      </c>
      <c r="G16" s="4">
        <v>2000</v>
      </c>
      <c r="H16" s="4">
        <v>2073</v>
      </c>
      <c r="L16" s="2"/>
      <c r="M16" s="2"/>
      <c r="N16" s="2"/>
      <c r="O16" s="2"/>
      <c r="P16" s="2"/>
    </row>
    <row r="17" spans="1:16" x14ac:dyDescent="0.2">
      <c r="A17" s="54"/>
      <c r="B17" s="3" t="s">
        <v>21</v>
      </c>
      <c r="C17" s="4">
        <v>1047</v>
      </c>
      <c r="D17" s="4">
        <v>1542</v>
      </c>
      <c r="E17" s="4">
        <v>1015</v>
      </c>
      <c r="F17" s="4">
        <v>1317</v>
      </c>
      <c r="G17" s="4">
        <v>1054</v>
      </c>
      <c r="H17" s="4">
        <v>1067</v>
      </c>
      <c r="L17" s="2"/>
      <c r="M17" s="2"/>
      <c r="N17" s="2"/>
      <c r="O17" s="2"/>
      <c r="P17" s="2"/>
    </row>
    <row r="18" spans="1:16" x14ac:dyDescent="0.2">
      <c r="A18" s="54" t="s">
        <v>2</v>
      </c>
      <c r="B18" s="3" t="s">
        <v>22</v>
      </c>
      <c r="C18" s="4">
        <v>1395</v>
      </c>
      <c r="D18" s="4">
        <v>1369</v>
      </c>
      <c r="E18" s="4">
        <v>956</v>
      </c>
      <c r="F18" s="4">
        <v>1097</v>
      </c>
      <c r="G18" s="4">
        <v>1111</v>
      </c>
      <c r="H18" s="4">
        <v>966</v>
      </c>
      <c r="L18" s="2"/>
      <c r="M18" s="2"/>
      <c r="N18" s="2"/>
      <c r="O18" s="2"/>
      <c r="P18" s="2"/>
    </row>
    <row r="19" spans="1:16" ht="13.5" thickBot="1" x14ac:dyDescent="0.25">
      <c r="A19" s="54" t="s">
        <v>2</v>
      </c>
      <c r="B19" s="9" t="s">
        <v>13</v>
      </c>
      <c r="C19" s="9">
        <v>2772</v>
      </c>
      <c r="D19" s="10">
        <v>2751</v>
      </c>
      <c r="E19" s="10">
        <v>2307</v>
      </c>
      <c r="F19" s="10">
        <v>2548</v>
      </c>
      <c r="G19" s="10">
        <v>2274</v>
      </c>
      <c r="H19" s="10">
        <v>2424</v>
      </c>
      <c r="L19" s="2"/>
      <c r="M19" s="2"/>
      <c r="N19" s="2"/>
      <c r="O19" s="2"/>
      <c r="P19" s="2"/>
    </row>
    <row r="20" spans="1:16" ht="13.5" thickTop="1" x14ac:dyDescent="0.2">
      <c r="A20" s="54"/>
      <c r="B20" s="13" t="s">
        <v>4</v>
      </c>
      <c r="C20" s="14">
        <v>10649</v>
      </c>
      <c r="D20" s="14">
        <v>11192</v>
      </c>
      <c r="E20" s="14">
        <v>9585</v>
      </c>
      <c r="F20" s="14">
        <v>11307</v>
      </c>
      <c r="G20" s="14">
        <v>8885</v>
      </c>
      <c r="H20" s="14">
        <v>10940</v>
      </c>
      <c r="L20" s="2"/>
      <c r="M20" s="2"/>
      <c r="N20" s="2"/>
      <c r="O20" s="2"/>
      <c r="P20" s="2"/>
    </row>
    <row r="21" spans="1:16" ht="7.15" customHeight="1" x14ac:dyDescent="0.2">
      <c r="A21" s="21"/>
      <c r="B21" s="12"/>
      <c r="C21" s="2"/>
      <c r="D21" s="2"/>
      <c r="E21" s="2"/>
      <c r="F21" s="2"/>
      <c r="G21" s="2"/>
      <c r="H21" s="2"/>
    </row>
    <row r="22" spans="1:16" ht="13.5" customHeight="1" x14ac:dyDescent="0.2">
      <c r="A22" s="21"/>
      <c r="B22" s="15" t="s">
        <v>8</v>
      </c>
      <c r="C22" s="52">
        <f>D20/C20</f>
        <v>1.0509907033524275</v>
      </c>
      <c r="D22" s="53"/>
      <c r="E22" s="52">
        <f>F20/E20</f>
        <v>1.1796557120500784</v>
      </c>
      <c r="F22" s="53"/>
      <c r="G22" s="52">
        <f>H20/G20</f>
        <v>1.2312886888013506</v>
      </c>
      <c r="H22" s="53"/>
    </row>
    <row r="23" spans="1:16" x14ac:dyDescent="0.2">
      <c r="C23" s="2"/>
      <c r="D23" s="2"/>
      <c r="E23" s="2"/>
      <c r="F23" s="2"/>
      <c r="G23" s="2"/>
      <c r="H23" s="2"/>
    </row>
    <row r="24" spans="1:16" x14ac:dyDescent="0.2">
      <c r="A24" s="54" t="s">
        <v>17</v>
      </c>
      <c r="B24" s="3" t="s">
        <v>19</v>
      </c>
      <c r="C24" s="4">
        <v>6776</v>
      </c>
      <c r="D24" s="4">
        <v>8779</v>
      </c>
      <c r="E24" s="4">
        <v>6079</v>
      </c>
      <c r="F24" s="4">
        <v>9480</v>
      </c>
      <c r="G24" s="4">
        <v>6981</v>
      </c>
      <c r="H24" s="4">
        <v>8649</v>
      </c>
      <c r="L24" s="2"/>
      <c r="M24" s="2"/>
      <c r="N24" s="2"/>
      <c r="O24" s="2"/>
      <c r="P24" s="2"/>
    </row>
    <row r="25" spans="1:16" x14ac:dyDescent="0.2">
      <c r="A25" s="54" t="s">
        <v>3</v>
      </c>
      <c r="B25" s="3" t="s">
        <v>20</v>
      </c>
      <c r="C25" s="4">
        <v>2209</v>
      </c>
      <c r="D25" s="4">
        <v>2656</v>
      </c>
      <c r="E25" s="4">
        <v>2165</v>
      </c>
      <c r="F25" s="4">
        <v>2281</v>
      </c>
      <c r="G25" s="4">
        <v>2320</v>
      </c>
      <c r="H25" s="4">
        <v>2412</v>
      </c>
      <c r="L25" s="2"/>
      <c r="M25" s="2"/>
      <c r="N25" s="2"/>
      <c r="O25" s="2"/>
      <c r="P25" s="2"/>
    </row>
    <row r="26" spans="1:16" x14ac:dyDescent="0.2">
      <c r="A26" s="54"/>
      <c r="B26" s="3" t="s">
        <v>21</v>
      </c>
      <c r="C26" s="4">
        <v>1866</v>
      </c>
      <c r="D26" s="4">
        <v>1421</v>
      </c>
      <c r="E26" s="4">
        <v>1264</v>
      </c>
      <c r="F26" s="4">
        <v>1525</v>
      </c>
      <c r="G26" s="4">
        <v>1291</v>
      </c>
      <c r="H26" s="4">
        <v>1626</v>
      </c>
      <c r="L26" s="2"/>
      <c r="M26" s="2"/>
      <c r="N26" s="2"/>
      <c r="O26" s="2"/>
      <c r="P26" s="2"/>
    </row>
    <row r="27" spans="1:16" x14ac:dyDescent="0.2">
      <c r="A27" s="54" t="s">
        <v>3</v>
      </c>
      <c r="B27" s="3" t="s">
        <v>22</v>
      </c>
      <c r="C27" s="4">
        <v>2283</v>
      </c>
      <c r="D27" s="4">
        <v>2432</v>
      </c>
      <c r="E27" s="3">
        <v>1469</v>
      </c>
      <c r="F27" s="4">
        <v>1655</v>
      </c>
      <c r="G27" s="3">
        <v>2001</v>
      </c>
      <c r="H27" s="4">
        <v>1902</v>
      </c>
      <c r="L27" s="2"/>
      <c r="M27" s="2"/>
      <c r="N27" s="2"/>
      <c r="O27" s="2"/>
      <c r="P27" s="2"/>
    </row>
    <row r="28" spans="1:16" ht="13.5" thickBot="1" x14ac:dyDescent="0.25">
      <c r="A28" s="54" t="s">
        <v>3</v>
      </c>
      <c r="B28" s="9" t="s">
        <v>13</v>
      </c>
      <c r="C28" s="9">
        <v>4268</v>
      </c>
      <c r="D28" s="10">
        <v>4321</v>
      </c>
      <c r="E28" s="10">
        <v>3253</v>
      </c>
      <c r="F28" s="10">
        <v>3355</v>
      </c>
      <c r="G28" s="10">
        <v>3349</v>
      </c>
      <c r="H28" s="10">
        <v>3395</v>
      </c>
      <c r="L28" s="2"/>
      <c r="M28" s="2"/>
      <c r="N28" s="2"/>
      <c r="O28" s="2"/>
      <c r="P28" s="2"/>
    </row>
    <row r="29" spans="1:16" ht="13.5" thickTop="1" x14ac:dyDescent="0.2">
      <c r="A29" s="54"/>
      <c r="B29" s="13" t="s">
        <v>4</v>
      </c>
      <c r="C29" s="14">
        <v>17402</v>
      </c>
      <c r="D29" s="14">
        <v>19609</v>
      </c>
      <c r="E29" s="14">
        <v>14230</v>
      </c>
      <c r="F29" s="14">
        <v>18296</v>
      </c>
      <c r="G29" s="14">
        <v>15942</v>
      </c>
      <c r="H29" s="14">
        <v>17984</v>
      </c>
      <c r="L29" s="2"/>
      <c r="M29" s="2"/>
      <c r="N29" s="2"/>
      <c r="O29" s="2"/>
      <c r="P29" s="2"/>
    </row>
    <row r="30" spans="1:16" ht="7.15" customHeight="1" x14ac:dyDescent="0.2">
      <c r="A30" s="21"/>
      <c r="B30" s="12"/>
      <c r="C30" s="2"/>
      <c r="D30" s="2"/>
      <c r="E30" s="2"/>
      <c r="F30" s="2"/>
      <c r="G30" s="2"/>
      <c r="H30" s="2"/>
    </row>
    <row r="31" spans="1:16" x14ac:dyDescent="0.2">
      <c r="A31" s="21"/>
      <c r="B31" s="15" t="s">
        <v>8</v>
      </c>
      <c r="C31" s="52">
        <f>D29/C29</f>
        <v>1.1268245029306976</v>
      </c>
      <c r="D31" s="53"/>
      <c r="E31" s="52">
        <f>F29/E29</f>
        <v>1.2857343640196768</v>
      </c>
      <c r="F31" s="53"/>
      <c r="G31" s="52">
        <f>H29/G29</f>
        <v>1.1280893237987706</v>
      </c>
      <c r="H31" s="53"/>
    </row>
    <row r="32" spans="1:16" x14ac:dyDescent="0.2">
      <c r="C32" s="2"/>
      <c r="D32" s="2"/>
      <c r="E32" s="2"/>
      <c r="F32" s="2"/>
      <c r="G32" s="2"/>
      <c r="H32" s="2"/>
    </row>
    <row r="33" spans="1:16" x14ac:dyDescent="0.2">
      <c r="A33" s="54" t="s">
        <v>18</v>
      </c>
      <c r="B33" s="3" t="s">
        <v>19</v>
      </c>
      <c r="C33" s="4">
        <v>1017</v>
      </c>
      <c r="D33" s="4">
        <v>1103</v>
      </c>
      <c r="E33" s="4">
        <v>893</v>
      </c>
      <c r="F33" s="4">
        <v>1254</v>
      </c>
      <c r="G33" s="4">
        <v>860</v>
      </c>
      <c r="H33" s="4">
        <v>1459</v>
      </c>
      <c r="L33" s="2"/>
      <c r="M33" s="2"/>
      <c r="N33" s="2"/>
      <c r="O33" s="2"/>
      <c r="P33" s="2"/>
    </row>
    <row r="34" spans="1:16" x14ac:dyDescent="0.2">
      <c r="A34" s="54"/>
      <c r="B34" s="3" t="s">
        <v>20</v>
      </c>
      <c r="C34" s="4">
        <v>310</v>
      </c>
      <c r="D34" s="4">
        <v>252</v>
      </c>
      <c r="E34" s="4">
        <v>484</v>
      </c>
      <c r="F34" s="4">
        <v>355</v>
      </c>
      <c r="G34" s="4">
        <v>386</v>
      </c>
      <c r="H34" s="4">
        <v>518</v>
      </c>
      <c r="L34" s="2"/>
      <c r="M34" s="2"/>
      <c r="N34" s="2"/>
      <c r="O34" s="2"/>
      <c r="P34" s="2"/>
    </row>
    <row r="35" spans="1:16" x14ac:dyDescent="0.2">
      <c r="A35" s="54"/>
      <c r="B35" s="3" t="s">
        <v>21</v>
      </c>
      <c r="C35" s="4">
        <v>420</v>
      </c>
      <c r="D35" s="4">
        <v>261</v>
      </c>
      <c r="E35" s="4">
        <v>288</v>
      </c>
      <c r="F35" s="4">
        <v>357</v>
      </c>
      <c r="G35" s="4">
        <v>345</v>
      </c>
      <c r="H35" s="4">
        <v>499</v>
      </c>
      <c r="L35" s="2"/>
      <c r="M35" s="2"/>
      <c r="N35" s="2"/>
      <c r="O35" s="2"/>
      <c r="P35" s="2"/>
    </row>
    <row r="36" spans="1:16" x14ac:dyDescent="0.2">
      <c r="A36" s="54"/>
      <c r="B36" s="3" t="s">
        <v>22</v>
      </c>
      <c r="C36" s="4">
        <v>432</v>
      </c>
      <c r="D36" s="4">
        <v>461</v>
      </c>
      <c r="E36" s="4">
        <v>274</v>
      </c>
      <c r="F36" s="4">
        <v>312</v>
      </c>
      <c r="G36" s="4">
        <v>378</v>
      </c>
      <c r="H36" s="4">
        <v>323</v>
      </c>
      <c r="L36" s="2"/>
      <c r="M36" s="2"/>
      <c r="N36" s="2"/>
      <c r="O36" s="2"/>
      <c r="P36" s="2"/>
    </row>
    <row r="37" spans="1:16" ht="13.5" thickBot="1" x14ac:dyDescent="0.25">
      <c r="A37" s="54"/>
      <c r="B37" s="9" t="s">
        <v>13</v>
      </c>
      <c r="C37" s="9">
        <v>689</v>
      </c>
      <c r="D37" s="10">
        <v>741</v>
      </c>
      <c r="E37" s="10">
        <v>596</v>
      </c>
      <c r="F37" s="10">
        <v>715</v>
      </c>
      <c r="G37" s="10">
        <v>607</v>
      </c>
      <c r="H37" s="10">
        <v>603</v>
      </c>
      <c r="L37" s="2"/>
      <c r="M37" s="2"/>
      <c r="N37" s="2"/>
      <c r="O37" s="2"/>
      <c r="P37" s="2"/>
    </row>
    <row r="38" spans="1:16" ht="13.5" thickTop="1" x14ac:dyDescent="0.2">
      <c r="A38" s="54"/>
      <c r="B38" s="13" t="s">
        <v>4</v>
      </c>
      <c r="C38" s="14">
        <v>2868</v>
      </c>
      <c r="D38" s="14">
        <v>2818</v>
      </c>
      <c r="E38" s="14">
        <v>2535</v>
      </c>
      <c r="F38" s="14">
        <v>2993</v>
      </c>
      <c r="G38" s="14">
        <v>2576</v>
      </c>
      <c r="H38" s="14">
        <v>3402</v>
      </c>
      <c r="L38" s="2"/>
      <c r="M38" s="2"/>
      <c r="N38" s="2"/>
      <c r="O38" s="2"/>
      <c r="P38" s="2"/>
    </row>
    <row r="39" spans="1:16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6" x14ac:dyDescent="0.2">
      <c r="A40" s="21"/>
      <c r="B40" s="15" t="s">
        <v>8</v>
      </c>
      <c r="C40" s="52">
        <f>D38/C38</f>
        <v>0.98256624825662486</v>
      </c>
      <c r="D40" s="53"/>
      <c r="E40" s="52">
        <f>F38/E38</f>
        <v>1.1806706114398422</v>
      </c>
      <c r="F40" s="53"/>
      <c r="G40" s="52">
        <f>H38/G38</f>
        <v>1.3206521739130435</v>
      </c>
      <c r="H40" s="53"/>
    </row>
    <row r="41" spans="1:16" x14ac:dyDescent="0.2">
      <c r="C41" s="2"/>
      <c r="D41" s="2"/>
      <c r="E41" s="2"/>
      <c r="F41" s="2"/>
      <c r="G41" s="2"/>
      <c r="H41" s="2"/>
    </row>
    <row r="42" spans="1:16" x14ac:dyDescent="0.2">
      <c r="A42" s="32"/>
    </row>
    <row r="43" spans="1:16" x14ac:dyDescent="0.2">
      <c r="A43" s="49" t="s">
        <v>35</v>
      </c>
    </row>
    <row r="44" spans="1:16" x14ac:dyDescent="0.2">
      <c r="A44" s="36" t="s">
        <v>29</v>
      </c>
    </row>
  </sheetData>
  <mergeCells count="16">
    <mergeCell ref="G13:H13"/>
    <mergeCell ref="G22:H22"/>
    <mergeCell ref="G31:H31"/>
    <mergeCell ref="G40:H40"/>
    <mergeCell ref="A7:A11"/>
    <mergeCell ref="A15:A20"/>
    <mergeCell ref="A24:A29"/>
    <mergeCell ref="A33:A38"/>
    <mergeCell ref="C13:D13"/>
    <mergeCell ref="E13:F13"/>
    <mergeCell ref="C22:D22"/>
    <mergeCell ref="E22:F22"/>
    <mergeCell ref="C31:D31"/>
    <mergeCell ref="E31:F31"/>
    <mergeCell ref="C40:D40"/>
    <mergeCell ref="E40:F40"/>
  </mergeCells>
  <conditionalFormatting sqref="C13:H13">
    <cfRule type="cellIs" dxfId="9" priority="7" operator="greaterThan">
      <formula>1</formula>
    </cfRule>
    <cfRule type="cellIs" dxfId="8" priority="8" operator="lessThan">
      <formula>1</formula>
    </cfRule>
  </conditionalFormatting>
  <conditionalFormatting sqref="C22:H22">
    <cfRule type="cellIs" dxfId="7" priority="5" operator="greaterThan">
      <formula>1</formula>
    </cfRule>
    <cfRule type="cellIs" dxfId="6" priority="6" operator="lessThan">
      <formula>1</formula>
    </cfRule>
  </conditionalFormatting>
  <conditionalFormatting sqref="C31:H31">
    <cfRule type="cellIs" dxfId="5" priority="3" operator="greaterThan">
      <formula>1</formula>
    </cfRule>
    <cfRule type="cellIs" dxfId="4" priority="4" operator="lessThan">
      <formula>1</formula>
    </cfRule>
  </conditionalFormatting>
  <conditionalFormatting sqref="C40:H40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11" customWidth="1"/>
    <col min="2" max="2" width="18.285156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8" ht="15.75" x14ac:dyDescent="0.25">
      <c r="A1" s="7" t="s">
        <v>14</v>
      </c>
    </row>
    <row r="2" spans="1:8" ht="15" x14ac:dyDescent="0.25">
      <c r="A2" s="8" t="s">
        <v>6</v>
      </c>
    </row>
    <row r="3" spans="1:8" x14ac:dyDescent="0.2">
      <c r="A3" s="11" t="s">
        <v>23</v>
      </c>
    </row>
    <row r="4" spans="1:8" ht="15" x14ac:dyDescent="0.25">
      <c r="A4" s="44" t="s">
        <v>30</v>
      </c>
      <c r="B4"/>
      <c r="C4"/>
      <c r="D4"/>
    </row>
    <row r="6" spans="1:8" ht="44.25" customHeight="1" x14ac:dyDescent="0.2">
      <c r="A6" s="5" t="s">
        <v>1</v>
      </c>
      <c r="B6" s="5" t="s">
        <v>10</v>
      </c>
      <c r="C6" s="24" t="s">
        <v>36</v>
      </c>
      <c r="D6" s="24" t="s">
        <v>31</v>
      </c>
      <c r="E6" s="22"/>
      <c r="F6" s="6" t="s">
        <v>7</v>
      </c>
    </row>
    <row r="7" spans="1:8" s="18" customFormat="1" ht="27" customHeight="1" x14ac:dyDescent="0.25">
      <c r="A7" s="26" t="s">
        <v>15</v>
      </c>
      <c r="B7" s="25" t="s">
        <v>4</v>
      </c>
      <c r="C7" s="28">
        <v>5250</v>
      </c>
      <c r="D7" s="28">
        <v>4065</v>
      </c>
      <c r="E7" s="23"/>
      <c r="F7" s="17">
        <f>(D7-C7)/C7</f>
        <v>-0.2257142857142857</v>
      </c>
    </row>
    <row r="8" spans="1:8" s="18" customFormat="1" ht="27" customHeight="1" x14ac:dyDescent="0.25">
      <c r="A8" s="26" t="s">
        <v>16</v>
      </c>
      <c r="B8" s="19" t="s">
        <v>4</v>
      </c>
      <c r="C8" s="27">
        <v>20897</v>
      </c>
      <c r="D8" s="29">
        <v>16292</v>
      </c>
      <c r="E8" s="23"/>
      <c r="F8" s="20">
        <f>(D8-C8)/C8</f>
        <v>-0.22036655979327177</v>
      </c>
    </row>
    <row r="9" spans="1:8" ht="27" customHeight="1" x14ac:dyDescent="0.2">
      <c r="A9" s="26" t="s">
        <v>17</v>
      </c>
      <c r="B9" s="19" t="s">
        <v>4</v>
      </c>
      <c r="C9" s="27">
        <v>30431</v>
      </c>
      <c r="D9" s="29">
        <v>21747</v>
      </c>
      <c r="E9" s="23"/>
      <c r="F9" s="20">
        <f>(D9-C9)/C9</f>
        <v>-0.28536689559988171</v>
      </c>
      <c r="H9" s="2"/>
    </row>
    <row r="10" spans="1:8" s="18" customFormat="1" ht="27" customHeight="1" x14ac:dyDescent="0.25">
      <c r="A10" s="26" t="s">
        <v>18</v>
      </c>
      <c r="B10" s="19" t="s">
        <v>4</v>
      </c>
      <c r="C10" s="27">
        <v>11445</v>
      </c>
      <c r="D10" s="29">
        <v>9665</v>
      </c>
      <c r="E10" s="23"/>
      <c r="F10" s="20">
        <f>(D10-C10)/C10</f>
        <v>-0.15552643075578856</v>
      </c>
    </row>
    <row r="11" spans="1:8" x14ac:dyDescent="0.2">
      <c r="C11" s="2"/>
      <c r="D11" s="2"/>
      <c r="E11" s="2"/>
    </row>
    <row r="13" spans="1:8" x14ac:dyDescent="0.2">
      <c r="A13" s="49" t="s">
        <v>35</v>
      </c>
    </row>
    <row r="14" spans="1:8" x14ac:dyDescent="0.2">
      <c r="A14" s="36" t="s">
        <v>29</v>
      </c>
    </row>
  </sheetData>
  <conditionalFormatting sqref="F7:F10">
    <cfRule type="cellIs" dxfId="1" priority="23" operator="lessThan">
      <formula>0</formula>
    </cfRule>
    <cfRule type="cellIs" dxfId="0" priority="2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showGridLines="0" zoomScaleNormal="100" workbookViewId="0">
      <selection activeCell="E17" sqref="E17"/>
    </sheetView>
  </sheetViews>
  <sheetFormatPr defaultColWidth="9.140625" defaultRowHeight="12.75" x14ac:dyDescent="0.2"/>
  <cols>
    <col min="1" max="1" width="15.28515625" style="11" customWidth="1"/>
    <col min="2" max="2" width="29.85546875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 x14ac:dyDescent="0.25">
      <c r="A1" s="7" t="s">
        <v>14</v>
      </c>
    </row>
    <row r="2" spans="1:15" ht="15" x14ac:dyDescent="0.25">
      <c r="A2" s="8" t="s">
        <v>9</v>
      </c>
    </row>
    <row r="3" spans="1:15" x14ac:dyDescent="0.2">
      <c r="A3" s="11" t="s">
        <v>23</v>
      </c>
    </row>
    <row r="4" spans="1:15" ht="15" x14ac:dyDescent="0.25">
      <c r="A4" s="44" t="s">
        <v>30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ht="18.75" customHeight="1" x14ac:dyDescent="0.2">
      <c r="A6" s="5" t="s">
        <v>1</v>
      </c>
      <c r="B6" s="5" t="s">
        <v>10</v>
      </c>
      <c r="C6" s="6" t="s">
        <v>28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6" t="s">
        <v>0</v>
      </c>
    </row>
    <row r="7" spans="1:15" ht="13.9" customHeight="1" x14ac:dyDescent="0.2">
      <c r="A7" s="55" t="s">
        <v>15</v>
      </c>
      <c r="B7" s="3" t="s">
        <v>19</v>
      </c>
      <c r="C7" s="37">
        <v>4</v>
      </c>
      <c r="D7" s="47">
        <v>0</v>
      </c>
      <c r="E7" s="47">
        <v>0</v>
      </c>
      <c r="F7" s="37">
        <v>2</v>
      </c>
      <c r="G7" s="37">
        <v>9</v>
      </c>
      <c r="H7" s="37">
        <v>6</v>
      </c>
      <c r="I7" s="37">
        <v>9</v>
      </c>
      <c r="J7" s="37">
        <v>24</v>
      </c>
      <c r="K7" s="37">
        <v>55</v>
      </c>
      <c r="L7" s="37">
        <v>240</v>
      </c>
      <c r="M7" s="37">
        <v>685</v>
      </c>
      <c r="N7" s="37">
        <v>1278</v>
      </c>
      <c r="O7" s="38">
        <v>2312</v>
      </c>
    </row>
    <row r="8" spans="1:15" x14ac:dyDescent="0.2">
      <c r="A8" s="56"/>
      <c r="B8" s="3" t="s">
        <v>20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4</v>
      </c>
      <c r="J8" s="39">
        <v>2</v>
      </c>
      <c r="K8" s="39">
        <v>35</v>
      </c>
      <c r="L8" s="39">
        <v>110</v>
      </c>
      <c r="M8" s="39">
        <v>255</v>
      </c>
      <c r="N8" s="39">
        <v>367</v>
      </c>
      <c r="O8" s="38">
        <v>773</v>
      </c>
    </row>
    <row r="9" spans="1:15" x14ac:dyDescent="0.2">
      <c r="A9" s="56"/>
      <c r="B9" s="30" t="s">
        <v>21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1</v>
      </c>
      <c r="K9" s="37">
        <v>40</v>
      </c>
      <c r="L9" s="37">
        <v>75</v>
      </c>
      <c r="M9" s="37">
        <v>209</v>
      </c>
      <c r="N9" s="37">
        <v>274</v>
      </c>
      <c r="O9" s="38">
        <v>599</v>
      </c>
    </row>
    <row r="10" spans="1:15" ht="13.5" thickBot="1" x14ac:dyDescent="0.25">
      <c r="A10" s="56"/>
      <c r="B10" s="9" t="s">
        <v>22</v>
      </c>
      <c r="C10" s="48">
        <v>0</v>
      </c>
      <c r="D10" s="48">
        <v>0</v>
      </c>
      <c r="E10" s="48">
        <v>0</v>
      </c>
      <c r="F10" s="48">
        <v>0</v>
      </c>
      <c r="G10" s="48">
        <v>1</v>
      </c>
      <c r="H10" s="48">
        <v>0</v>
      </c>
      <c r="I10" s="48">
        <v>0</v>
      </c>
      <c r="J10" s="48">
        <v>0</v>
      </c>
      <c r="K10" s="48">
        <v>1</v>
      </c>
      <c r="L10" s="41">
        <v>2</v>
      </c>
      <c r="M10" s="41">
        <v>13</v>
      </c>
      <c r="N10" s="41">
        <v>364</v>
      </c>
      <c r="O10" s="42">
        <v>381</v>
      </c>
    </row>
    <row r="11" spans="1:15" ht="13.5" thickTop="1" x14ac:dyDescent="0.2">
      <c r="A11" s="56"/>
      <c r="B11" s="13" t="s">
        <v>11</v>
      </c>
      <c r="C11" s="40">
        <v>4</v>
      </c>
      <c r="D11" s="50">
        <v>0</v>
      </c>
      <c r="E11" s="50">
        <v>0</v>
      </c>
      <c r="F11" s="40">
        <v>2</v>
      </c>
      <c r="G11" s="40">
        <v>10</v>
      </c>
      <c r="H11" s="40">
        <v>6</v>
      </c>
      <c r="I11" s="40">
        <v>13</v>
      </c>
      <c r="J11" s="40">
        <v>27</v>
      </c>
      <c r="K11" s="40">
        <v>131</v>
      </c>
      <c r="L11" s="40">
        <v>427</v>
      </c>
      <c r="M11" s="40">
        <v>1162</v>
      </c>
      <c r="N11" s="40">
        <v>2283</v>
      </c>
      <c r="O11" s="40">
        <v>4065</v>
      </c>
    </row>
    <row r="12" spans="1:15" x14ac:dyDescent="0.2">
      <c r="A12" s="34"/>
      <c r="B12" s="15" t="s">
        <v>12</v>
      </c>
      <c r="C12" s="16">
        <f>C11/$O11</f>
        <v>9.8400984009840088E-4</v>
      </c>
      <c r="D12" s="16">
        <f t="shared" ref="D12:O12" si="0">D11/$O11</f>
        <v>0</v>
      </c>
      <c r="E12" s="16">
        <f t="shared" si="0"/>
        <v>0</v>
      </c>
      <c r="F12" s="16">
        <f>F11/$O11</f>
        <v>4.9200492004920044E-4</v>
      </c>
      <c r="G12" s="16">
        <f t="shared" si="0"/>
        <v>2.4600246002460025E-3</v>
      </c>
      <c r="H12" s="16">
        <f t="shared" si="0"/>
        <v>1.4760147601476014E-3</v>
      </c>
      <c r="I12" s="16">
        <f t="shared" si="0"/>
        <v>3.1980319803198032E-3</v>
      </c>
      <c r="J12" s="16">
        <f t="shared" si="0"/>
        <v>6.6420664206642069E-3</v>
      </c>
      <c r="K12" s="16">
        <f t="shared" si="0"/>
        <v>3.2226322263222633E-2</v>
      </c>
      <c r="L12" s="16">
        <f t="shared" si="0"/>
        <v>0.10504305043050431</v>
      </c>
      <c r="M12" s="16">
        <f t="shared" si="0"/>
        <v>0.2858548585485855</v>
      </c>
      <c r="N12" s="16">
        <f t="shared" si="0"/>
        <v>0.56162361623616242</v>
      </c>
      <c r="O12" s="16">
        <f t="shared" si="0"/>
        <v>1</v>
      </c>
    </row>
    <row r="13" spans="1:15" x14ac:dyDescent="0.2">
      <c r="A13" s="3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2.75" customHeight="1" x14ac:dyDescent="0.2">
      <c r="A14" s="55" t="s">
        <v>16</v>
      </c>
      <c r="B14" s="3" t="s">
        <v>19</v>
      </c>
      <c r="C14" s="39">
        <v>237</v>
      </c>
      <c r="D14" s="39">
        <v>207</v>
      </c>
      <c r="E14" s="39">
        <v>339</v>
      </c>
      <c r="F14" s="39">
        <v>596</v>
      </c>
      <c r="G14" s="39">
        <v>784</v>
      </c>
      <c r="H14" s="39">
        <v>1024</v>
      </c>
      <c r="I14" s="39">
        <v>1191</v>
      </c>
      <c r="J14" s="39">
        <v>1230</v>
      </c>
      <c r="K14" s="39">
        <v>1592</v>
      </c>
      <c r="L14" s="39">
        <v>2033</v>
      </c>
      <c r="M14" s="39">
        <v>2142</v>
      </c>
      <c r="N14" s="39">
        <v>2182</v>
      </c>
      <c r="O14" s="38">
        <v>13557</v>
      </c>
    </row>
    <row r="15" spans="1:15" x14ac:dyDescent="0.2">
      <c r="A15" s="56"/>
      <c r="B15" s="3" t="s">
        <v>20</v>
      </c>
      <c r="C15" s="47">
        <v>1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37">
        <v>1</v>
      </c>
      <c r="K15" s="37">
        <v>10</v>
      </c>
      <c r="L15" s="37">
        <v>46</v>
      </c>
      <c r="M15" s="37">
        <v>116</v>
      </c>
      <c r="N15" s="37">
        <v>797</v>
      </c>
      <c r="O15" s="38">
        <v>971</v>
      </c>
    </row>
    <row r="16" spans="1:15" x14ac:dyDescent="0.2">
      <c r="A16" s="56"/>
      <c r="B16" s="3" t="s">
        <v>21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39">
        <v>1</v>
      </c>
      <c r="L16" s="39">
        <v>8</v>
      </c>
      <c r="M16" s="39">
        <v>67</v>
      </c>
      <c r="N16" s="39">
        <v>622</v>
      </c>
      <c r="O16" s="38">
        <v>698</v>
      </c>
    </row>
    <row r="17" spans="1:15" x14ac:dyDescent="0.2">
      <c r="A17" s="56"/>
      <c r="B17" s="3" t="s">
        <v>22</v>
      </c>
      <c r="C17" s="37">
        <v>1</v>
      </c>
      <c r="D17" s="37">
        <v>1</v>
      </c>
      <c r="E17" s="37">
        <v>4</v>
      </c>
      <c r="F17" s="47">
        <v>0</v>
      </c>
      <c r="G17" s="37">
        <v>1</v>
      </c>
      <c r="H17" s="37">
        <v>4</v>
      </c>
      <c r="I17" s="37">
        <v>3</v>
      </c>
      <c r="J17" s="37">
        <v>6</v>
      </c>
      <c r="K17" s="37">
        <v>12</v>
      </c>
      <c r="L17" s="37">
        <v>31</v>
      </c>
      <c r="M17" s="37">
        <v>23</v>
      </c>
      <c r="N17" s="37">
        <v>328</v>
      </c>
      <c r="O17" s="38">
        <v>414</v>
      </c>
    </row>
    <row r="18" spans="1:15" ht="13.5" thickBot="1" x14ac:dyDescent="0.25">
      <c r="A18" s="56"/>
      <c r="B18" s="9" t="s">
        <v>13</v>
      </c>
      <c r="C18" s="41">
        <v>2</v>
      </c>
      <c r="D18" s="41">
        <v>3</v>
      </c>
      <c r="E18" s="41">
        <v>4</v>
      </c>
      <c r="F18" s="41">
        <v>3</v>
      </c>
      <c r="G18" s="41">
        <v>4</v>
      </c>
      <c r="H18" s="41">
        <v>10</v>
      </c>
      <c r="I18" s="41">
        <v>20</v>
      </c>
      <c r="J18" s="41">
        <v>22</v>
      </c>
      <c r="K18" s="41">
        <v>19</v>
      </c>
      <c r="L18" s="41">
        <v>40</v>
      </c>
      <c r="M18" s="41">
        <v>84</v>
      </c>
      <c r="N18" s="41">
        <v>441</v>
      </c>
      <c r="O18" s="42">
        <v>652</v>
      </c>
    </row>
    <row r="19" spans="1:15" ht="13.5" thickTop="1" x14ac:dyDescent="0.2">
      <c r="A19" s="56"/>
      <c r="B19" s="13" t="s">
        <v>11</v>
      </c>
      <c r="C19" s="40">
        <v>241</v>
      </c>
      <c r="D19" s="40">
        <v>211</v>
      </c>
      <c r="E19" s="40">
        <v>347</v>
      </c>
      <c r="F19" s="40">
        <v>599</v>
      </c>
      <c r="G19" s="40">
        <v>789</v>
      </c>
      <c r="H19" s="40">
        <v>1038</v>
      </c>
      <c r="I19" s="40">
        <v>1214</v>
      </c>
      <c r="J19" s="40">
        <v>1259</v>
      </c>
      <c r="K19" s="40">
        <v>1634</v>
      </c>
      <c r="L19" s="40">
        <v>2158</v>
      </c>
      <c r="M19" s="40">
        <v>2432</v>
      </c>
      <c r="N19" s="40">
        <v>4370</v>
      </c>
      <c r="O19" s="40">
        <v>16292</v>
      </c>
    </row>
    <row r="20" spans="1:15" x14ac:dyDescent="0.2">
      <c r="A20" s="34"/>
      <c r="B20" s="15" t="s">
        <v>12</v>
      </c>
      <c r="C20" s="16">
        <f t="shared" ref="C20:O20" si="1">C19/$O19</f>
        <v>1.4792536214092806E-2</v>
      </c>
      <c r="D20" s="16">
        <f t="shared" si="1"/>
        <v>1.2951141664620672E-2</v>
      </c>
      <c r="E20" s="16">
        <f t="shared" si="1"/>
        <v>2.1298796955561011E-2</v>
      </c>
      <c r="F20" s="16">
        <f>F19/$O19</f>
        <v>3.6766511171126934E-2</v>
      </c>
      <c r="G20" s="16">
        <f t="shared" si="1"/>
        <v>4.8428676651117115E-2</v>
      </c>
      <c r="H20" s="16">
        <f t="shared" si="1"/>
        <v>6.3712251411735824E-2</v>
      </c>
      <c r="I20" s="16">
        <f t="shared" si="1"/>
        <v>7.4515099435305668E-2</v>
      </c>
      <c r="J20" s="16">
        <f t="shared" si="1"/>
        <v>7.7277191259513878E-2</v>
      </c>
      <c r="K20" s="16">
        <f t="shared" si="1"/>
        <v>0.10029462312791554</v>
      </c>
      <c r="L20" s="16">
        <f t="shared" si="1"/>
        <v>0.13245764792536213</v>
      </c>
      <c r="M20" s="16">
        <f t="shared" si="1"/>
        <v>0.1492757181438743</v>
      </c>
      <c r="N20" s="16">
        <f t="shared" si="1"/>
        <v>0.26822980603977414</v>
      </c>
      <c r="O20" s="16">
        <f t="shared" si="1"/>
        <v>1</v>
      </c>
    </row>
    <row r="21" spans="1:15" x14ac:dyDescent="0.2">
      <c r="A21" s="3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2.75" customHeight="1" x14ac:dyDescent="0.2">
      <c r="A22" s="55" t="s">
        <v>17</v>
      </c>
      <c r="B22" s="3" t="s">
        <v>19</v>
      </c>
      <c r="C22" s="37">
        <v>366</v>
      </c>
      <c r="D22" s="37">
        <v>173</v>
      </c>
      <c r="E22" s="37">
        <v>186</v>
      </c>
      <c r="F22" s="37">
        <v>280</v>
      </c>
      <c r="G22" s="37">
        <v>656</v>
      </c>
      <c r="H22" s="37">
        <v>938</v>
      </c>
      <c r="I22" s="37">
        <v>1262</v>
      </c>
      <c r="J22" s="37">
        <v>1437</v>
      </c>
      <c r="K22" s="37">
        <v>2128</v>
      </c>
      <c r="L22" s="37">
        <v>2442</v>
      </c>
      <c r="M22" s="37">
        <v>2527</v>
      </c>
      <c r="N22" s="37">
        <v>5885</v>
      </c>
      <c r="O22" s="38">
        <v>18280</v>
      </c>
    </row>
    <row r="23" spans="1:15" x14ac:dyDescent="0.2">
      <c r="A23" s="56"/>
      <c r="B23" s="3" t="s">
        <v>20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1</v>
      </c>
      <c r="J23" s="39">
        <v>5</v>
      </c>
      <c r="K23" s="39">
        <v>19</v>
      </c>
      <c r="L23" s="39">
        <v>81</v>
      </c>
      <c r="M23" s="39">
        <v>262</v>
      </c>
      <c r="N23" s="39">
        <v>986</v>
      </c>
      <c r="O23" s="38">
        <v>1354</v>
      </c>
    </row>
    <row r="24" spans="1:15" x14ac:dyDescent="0.2">
      <c r="A24" s="56"/>
      <c r="B24" s="3" t="s">
        <v>21</v>
      </c>
      <c r="C24" s="47">
        <v>0</v>
      </c>
      <c r="D24" s="47">
        <v>6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37">
        <v>2</v>
      </c>
      <c r="L24" s="37">
        <v>44</v>
      </c>
      <c r="M24" s="37">
        <v>175</v>
      </c>
      <c r="N24" s="37">
        <v>847</v>
      </c>
      <c r="O24" s="38">
        <v>1074</v>
      </c>
    </row>
    <row r="25" spans="1:15" x14ac:dyDescent="0.2">
      <c r="A25" s="56"/>
      <c r="B25" s="3" t="s">
        <v>22</v>
      </c>
      <c r="C25" s="39">
        <v>5</v>
      </c>
      <c r="D25" s="46">
        <v>0</v>
      </c>
      <c r="E25" s="39">
        <v>1</v>
      </c>
      <c r="F25" s="39">
        <v>2</v>
      </c>
      <c r="G25" s="39">
        <v>2</v>
      </c>
      <c r="H25" s="39">
        <v>8</v>
      </c>
      <c r="I25" s="39">
        <v>9</v>
      </c>
      <c r="J25" s="39">
        <v>2</v>
      </c>
      <c r="K25" s="39">
        <v>10</v>
      </c>
      <c r="L25" s="39">
        <v>20</v>
      </c>
      <c r="M25" s="39">
        <v>21</v>
      </c>
      <c r="N25" s="39">
        <v>251</v>
      </c>
      <c r="O25" s="38">
        <v>331</v>
      </c>
    </row>
    <row r="26" spans="1:15" ht="13.5" thickBot="1" x14ac:dyDescent="0.25">
      <c r="A26" s="56"/>
      <c r="B26" s="9" t="s">
        <v>13</v>
      </c>
      <c r="C26" s="43">
        <v>8</v>
      </c>
      <c r="D26" s="43">
        <v>3</v>
      </c>
      <c r="E26" s="51">
        <v>0</v>
      </c>
      <c r="F26" s="43">
        <v>3</v>
      </c>
      <c r="G26" s="43">
        <v>8</v>
      </c>
      <c r="H26" s="43">
        <v>8</v>
      </c>
      <c r="I26" s="43">
        <v>7</v>
      </c>
      <c r="J26" s="43">
        <v>13</v>
      </c>
      <c r="K26" s="43">
        <v>16</v>
      </c>
      <c r="L26" s="43">
        <v>35</v>
      </c>
      <c r="M26" s="43">
        <v>53</v>
      </c>
      <c r="N26" s="43">
        <v>554</v>
      </c>
      <c r="O26" s="42">
        <v>708</v>
      </c>
    </row>
    <row r="27" spans="1:15" ht="13.5" thickTop="1" x14ac:dyDescent="0.2">
      <c r="A27" s="57"/>
      <c r="B27" s="13" t="s">
        <v>11</v>
      </c>
      <c r="C27" s="40">
        <v>379</v>
      </c>
      <c r="D27" s="40">
        <v>182</v>
      </c>
      <c r="E27" s="40">
        <v>187</v>
      </c>
      <c r="F27" s="40">
        <v>285</v>
      </c>
      <c r="G27" s="40">
        <v>666</v>
      </c>
      <c r="H27" s="40">
        <v>954</v>
      </c>
      <c r="I27" s="40">
        <v>1279</v>
      </c>
      <c r="J27" s="40">
        <v>1457</v>
      </c>
      <c r="K27" s="40">
        <v>2175</v>
      </c>
      <c r="L27" s="40">
        <v>2622</v>
      </c>
      <c r="M27" s="40">
        <v>3038</v>
      </c>
      <c r="N27" s="40">
        <v>8523</v>
      </c>
      <c r="O27" s="40">
        <v>21747</v>
      </c>
    </row>
    <row r="28" spans="1:15" x14ac:dyDescent="0.2">
      <c r="A28" s="34"/>
      <c r="B28" s="15" t="s">
        <v>12</v>
      </c>
      <c r="C28" s="16">
        <f t="shared" ref="C28:O28" si="2">C27/$O27</f>
        <v>1.7427691175794364E-2</v>
      </c>
      <c r="D28" s="16">
        <f t="shared" si="2"/>
        <v>8.3689704327033609E-3</v>
      </c>
      <c r="E28" s="16">
        <f t="shared" si="2"/>
        <v>8.5988872028325749E-3</v>
      </c>
      <c r="F28" s="16">
        <f>F27/$O27</f>
        <v>1.3105255897365154E-2</v>
      </c>
      <c r="G28" s="16">
        <f t="shared" si="2"/>
        <v>3.06249137812112E-2</v>
      </c>
      <c r="H28" s="16">
        <f t="shared" si="2"/>
        <v>4.3868119740653883E-2</v>
      </c>
      <c r="I28" s="16">
        <f t="shared" si="2"/>
        <v>5.8812709799052745E-2</v>
      </c>
      <c r="J28" s="16">
        <f t="shared" si="2"/>
        <v>6.6997746815652737E-2</v>
      </c>
      <c r="K28" s="16">
        <f t="shared" si="2"/>
        <v>0.10001379500620776</v>
      </c>
      <c r="L28" s="16">
        <f t="shared" si="2"/>
        <v>0.12056835425575942</v>
      </c>
      <c r="M28" s="16">
        <f t="shared" si="2"/>
        <v>0.13969742953050995</v>
      </c>
      <c r="N28" s="16">
        <f t="shared" si="2"/>
        <v>0.39191612636225687</v>
      </c>
      <c r="O28" s="16">
        <f t="shared" si="2"/>
        <v>1</v>
      </c>
    </row>
    <row r="29" spans="1:15" x14ac:dyDescent="0.2">
      <c r="A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5" ht="15" customHeight="1" x14ac:dyDescent="0.2">
      <c r="A30" s="55" t="s">
        <v>18</v>
      </c>
      <c r="B30" s="3" t="s">
        <v>19</v>
      </c>
      <c r="C30" s="39">
        <v>1522</v>
      </c>
      <c r="D30" s="39">
        <v>376</v>
      </c>
      <c r="E30" s="39">
        <v>344</v>
      </c>
      <c r="F30" s="39">
        <v>402</v>
      </c>
      <c r="G30" s="39">
        <v>468</v>
      </c>
      <c r="H30" s="39">
        <v>475</v>
      </c>
      <c r="I30" s="39">
        <v>493</v>
      </c>
      <c r="J30" s="39">
        <v>400</v>
      </c>
      <c r="K30" s="39">
        <v>426</v>
      </c>
      <c r="L30" s="39">
        <v>523</v>
      </c>
      <c r="M30" s="39">
        <v>570</v>
      </c>
      <c r="N30" s="39">
        <v>812</v>
      </c>
      <c r="O30" s="38">
        <v>6811</v>
      </c>
    </row>
    <row r="31" spans="1:15" ht="12.75" customHeight="1" x14ac:dyDescent="0.2">
      <c r="A31" s="56"/>
      <c r="B31" s="3" t="s">
        <v>20</v>
      </c>
      <c r="C31" s="37">
        <v>1</v>
      </c>
      <c r="D31" s="37">
        <v>6</v>
      </c>
      <c r="E31" s="37">
        <v>5</v>
      </c>
      <c r="F31" s="37">
        <v>27</v>
      </c>
      <c r="G31" s="37">
        <v>42</v>
      </c>
      <c r="H31" s="37">
        <v>61</v>
      </c>
      <c r="I31" s="37">
        <v>78</v>
      </c>
      <c r="J31" s="37">
        <v>78</v>
      </c>
      <c r="K31" s="37">
        <v>101</v>
      </c>
      <c r="L31" s="37">
        <v>131</v>
      </c>
      <c r="M31" s="37">
        <v>163</v>
      </c>
      <c r="N31" s="37">
        <v>194</v>
      </c>
      <c r="O31" s="38">
        <v>887</v>
      </c>
    </row>
    <row r="32" spans="1:15" x14ac:dyDescent="0.2">
      <c r="A32" s="56"/>
      <c r="B32" s="3" t="s">
        <v>21</v>
      </c>
      <c r="C32" s="46">
        <v>0</v>
      </c>
      <c r="D32" s="46">
        <v>0</v>
      </c>
      <c r="E32" s="39">
        <v>24</v>
      </c>
      <c r="F32" s="39">
        <v>41</v>
      </c>
      <c r="G32" s="39">
        <v>94</v>
      </c>
      <c r="H32" s="39">
        <v>113</v>
      </c>
      <c r="I32" s="39">
        <v>110</v>
      </c>
      <c r="J32" s="39">
        <v>115</v>
      </c>
      <c r="K32" s="39">
        <v>132</v>
      </c>
      <c r="L32" s="39">
        <v>238</v>
      </c>
      <c r="M32" s="39">
        <v>221</v>
      </c>
      <c r="N32" s="39">
        <v>304</v>
      </c>
      <c r="O32" s="38">
        <v>1392</v>
      </c>
    </row>
    <row r="33" spans="1:15" x14ac:dyDescent="0.2">
      <c r="A33" s="56"/>
      <c r="B33" s="3" t="s">
        <v>22</v>
      </c>
      <c r="C33" s="47">
        <v>0</v>
      </c>
      <c r="D33" s="47">
        <v>0</v>
      </c>
      <c r="E33" s="47">
        <v>0</v>
      </c>
      <c r="F33" s="37">
        <v>2</v>
      </c>
      <c r="G33" s="37">
        <v>2</v>
      </c>
      <c r="H33" s="37">
        <v>1</v>
      </c>
      <c r="I33" s="37">
        <v>2</v>
      </c>
      <c r="J33" s="37">
        <v>5</v>
      </c>
      <c r="K33" s="37">
        <v>4</v>
      </c>
      <c r="L33" s="37">
        <v>6</v>
      </c>
      <c r="M33" s="37">
        <v>7</v>
      </c>
      <c r="N33" s="37">
        <v>85</v>
      </c>
      <c r="O33" s="38">
        <v>114</v>
      </c>
    </row>
    <row r="34" spans="1:15" ht="13.5" thickBot="1" x14ac:dyDescent="0.25">
      <c r="A34" s="56"/>
      <c r="B34" s="9" t="s">
        <v>13</v>
      </c>
      <c r="C34" s="41">
        <v>29</v>
      </c>
      <c r="D34" s="41">
        <v>7</v>
      </c>
      <c r="E34" s="41">
        <v>6</v>
      </c>
      <c r="F34" s="41">
        <v>12</v>
      </c>
      <c r="G34" s="41">
        <v>7</v>
      </c>
      <c r="H34" s="41">
        <v>18</v>
      </c>
      <c r="I34" s="41">
        <v>16</v>
      </c>
      <c r="J34" s="41">
        <v>27</v>
      </c>
      <c r="K34" s="41">
        <v>24</v>
      </c>
      <c r="L34" s="41">
        <v>35</v>
      </c>
      <c r="M34" s="41">
        <v>46</v>
      </c>
      <c r="N34" s="41">
        <v>234</v>
      </c>
      <c r="O34" s="42">
        <v>461</v>
      </c>
    </row>
    <row r="35" spans="1:15" ht="13.5" thickTop="1" x14ac:dyDescent="0.2">
      <c r="A35" s="56"/>
      <c r="B35" s="13" t="s">
        <v>11</v>
      </c>
      <c r="C35" s="40">
        <v>1552</v>
      </c>
      <c r="D35" s="40">
        <v>389</v>
      </c>
      <c r="E35" s="40">
        <v>379</v>
      </c>
      <c r="F35" s="40">
        <v>484</v>
      </c>
      <c r="G35" s="40">
        <v>613</v>
      </c>
      <c r="H35" s="40">
        <v>668</v>
      </c>
      <c r="I35" s="40">
        <v>699</v>
      </c>
      <c r="J35" s="40">
        <v>625</v>
      </c>
      <c r="K35" s="40">
        <v>687</v>
      </c>
      <c r="L35" s="40">
        <v>933</v>
      </c>
      <c r="M35" s="40">
        <v>1007</v>
      </c>
      <c r="N35" s="40">
        <v>1629</v>
      </c>
      <c r="O35" s="40">
        <v>9665</v>
      </c>
    </row>
    <row r="36" spans="1:15" x14ac:dyDescent="0.2">
      <c r="A36" s="57"/>
      <c r="B36" s="15" t="s">
        <v>12</v>
      </c>
      <c r="C36" s="16">
        <f t="shared" ref="C36:O36" si="3">C35/$O35</f>
        <v>0.16057941024314537</v>
      </c>
      <c r="D36" s="16">
        <f t="shared" si="3"/>
        <v>4.0248318675633728E-2</v>
      </c>
      <c r="E36" s="16">
        <f t="shared" si="3"/>
        <v>3.9213657527159856E-2</v>
      </c>
      <c r="F36" s="16">
        <f>F35/$O35</f>
        <v>5.0077599586135543E-2</v>
      </c>
      <c r="G36" s="16">
        <f t="shared" si="3"/>
        <v>6.3424728401448527E-2</v>
      </c>
      <c r="H36" s="16">
        <f t="shared" si="3"/>
        <v>6.9115364718054836E-2</v>
      </c>
      <c r="I36" s="16">
        <f t="shared" si="3"/>
        <v>7.2322814278323849E-2</v>
      </c>
      <c r="J36" s="16">
        <f t="shared" si="3"/>
        <v>6.4666321779617175E-2</v>
      </c>
      <c r="K36" s="16">
        <f t="shared" si="3"/>
        <v>7.1081220900155201E-2</v>
      </c>
      <c r="L36" s="16">
        <f t="shared" si="3"/>
        <v>9.653388515261252E-2</v>
      </c>
      <c r="M36" s="16">
        <f t="shared" si="3"/>
        <v>0.10419037765131919</v>
      </c>
      <c r="N36" s="16">
        <f t="shared" si="3"/>
        <v>0.16854630108639421</v>
      </c>
      <c r="O36" s="16">
        <f t="shared" si="3"/>
        <v>1</v>
      </c>
    </row>
    <row r="37" spans="1:15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49" t="s">
        <v>35</v>
      </c>
    </row>
    <row r="39" spans="1:15" x14ac:dyDescent="0.2">
      <c r="A39" s="36" t="s">
        <v>29</v>
      </c>
    </row>
  </sheetData>
  <mergeCells count="4">
    <mergeCell ref="A7:A11"/>
    <mergeCell ref="A14:A19"/>
    <mergeCell ref="A22:A27"/>
    <mergeCell ref="A30:A36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  <ignoredErrors>
    <ignoredError sqref="C12:O13 C20:O21 C28:O29 C36:O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1AFC40-3208-4EB0-A03F-DAAE8738EECC}"/>
</file>

<file path=customXml/itemProps2.xml><?xml version="1.0" encoding="utf-8"?>
<ds:datastoreItem xmlns:ds="http://schemas.openxmlformats.org/officeDocument/2006/customXml" ds:itemID="{E47EC8A4-11D0-4C8D-83BB-869DB52C49FF}"/>
</file>

<file path=customXml/itemProps3.xml><?xml version="1.0" encoding="utf-8"?>
<ds:datastoreItem xmlns:ds="http://schemas.openxmlformats.org/officeDocument/2006/customXml" ds:itemID="{8A117135-C1B6-4A86-A75B-20AF7A1106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2025-03-12T08:50:26Z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