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99CB94BC-86A2-4CF5-A081-422EE8DABC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3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G47" i="2"/>
  <c r="G33" i="2"/>
  <c r="H33" i="2"/>
  <c r="G18" i="2"/>
  <c r="H18" i="2"/>
  <c r="F18" i="2"/>
  <c r="E20" i="2" s="1"/>
  <c r="E18" i="2"/>
  <c r="F47" i="2"/>
  <c r="E47" i="2"/>
  <c r="E49" i="2" s="1"/>
  <c r="F33" i="2"/>
  <c r="E35" i="2" s="1"/>
  <c r="E33" i="2"/>
  <c r="D47" i="2"/>
  <c r="C49" i="2" s="1"/>
  <c r="C47" i="2"/>
  <c r="D33" i="2"/>
  <c r="C33" i="2"/>
  <c r="D18" i="2"/>
  <c r="C18" i="2"/>
  <c r="C20" i="2" s="1"/>
  <c r="F11" i="3"/>
  <c r="F9" i="3"/>
  <c r="F7" i="3"/>
  <c r="C35" i="2"/>
  <c r="G20" i="2" l="1"/>
  <c r="G35" i="2"/>
  <c r="G49" i="2"/>
</calcChain>
</file>

<file path=xl/sharedStrings.xml><?xml version="1.0" encoding="utf-8"?>
<sst xmlns="http://schemas.openxmlformats.org/spreadsheetml/2006/main" count="174" uniqueCount="69">
  <si>
    <t>Distretto di Salerno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</si>
  <si>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</si>
  <si>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</si>
  <si>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</si>
  <si>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</si>
  <si>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</si>
  <si>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</si>
  <si>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</si>
  <si>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</si>
  <si>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</si>
  <si>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</si>
  <si>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</si>
  <si>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</si>
  <si>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</si>
  <si>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</si>
  <si>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Nocera Inferiore</t>
  </si>
  <si>
    <t>Tribunale Ordinario di Salerno</t>
  </si>
  <si>
    <t>Tribunale Ordinario di Vallo della Lucania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</si>
  <si>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</si>
  <si>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</si>
  <si>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</si>
  <si>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</si>
  <si>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</si>
  <si>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</si>
  <si>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</si>
  <si>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</si>
  <si>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</si>
  <si>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</si>
  <si>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</si>
  <si>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</si>
  <si>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</si>
  <si>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</si>
  <si>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</si>
  <si>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</si>
  <si>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</si>
  <si>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</si>
  <si>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</si>
  <si>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</si>
  <si>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</si>
  <si>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</si>
  <si>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</si>
  <si>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</si>
  <si>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</si>
  <si>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</si>
  <si>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</si>
  <si>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</si>
  <si>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</si>
  <si>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</si>
  <si>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</si>
  <si>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</si>
  <si>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</si>
  <si>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</si>
  <si>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</si>
  <si>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</si>
  <si>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</si>
  <si>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</si>
  <si>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</si>
  <si>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</si>
  <si>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</si>
  <si>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</si>
  <si>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</si>
  <si>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</si>
  <si>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Anni 2022 - 31 dicembre 2024</t>
  </si>
  <si>
    <t>Iscritti
2024</t>
  </si>
  <si>
    <t>Definiti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</si>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</sst>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6" fillId="0" borderId="0" applyFont="0" applyFill="0" applyBorder="0" applyAlignment="0" applyProtection="0"/>
    <xf numFmtId="0" fontId="9" fillId="0" borderId="0"/>
    <xf numFmtId="0" fontId="47" fillId="0" borderId="0"/>
    <xf numFmtId="0" fontId="8" fillId="0" borderId="0"/>
    <xf numFmtId="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2" xfId="1" applyFont="1" applyBorder="1"/>
    <xf numFmtId="3" fontId="42" fillId="0" borderId="2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1" xfId="0" applyFont="1" applyBorder="1" applyAlignment="1">
      <alignment horizontal="right" vertical="center" wrapText="1"/>
    </xf>
    <xf numFmtId="0" fontId="42" fillId="0" borderId="0" xfId="0" applyFont="1"/>
    <xf numFmtId="0" fontId="40" fillId="0" borderId="0" xfId="0" applyFont="1"/>
    <xf numFmtId="0" fontId="40" fillId="0" borderId="2" xfId="1" applyFont="1" applyBorder="1"/>
    <xf numFmtId="3" fontId="40" fillId="0" borderId="2" xfId="1" applyNumberFormat="1" applyFont="1" applyBorder="1"/>
    <xf numFmtId="0" fontId="45" fillId="0" borderId="0" xfId="55" applyFont="1"/>
    <xf numFmtId="0" fontId="11" fillId="0" borderId="0" xfId="55"/>
    <xf numFmtId="0" fontId="38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vertical="center" wrapText="1"/>
    </xf>
    <xf numFmtId="0" fontId="11" fillId="0" borderId="1" xfId="55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8" fillId="0" borderId="0" xfId="0" applyFont="1"/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0" fontId="48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9" fontId="49" fillId="0" borderId="1" xfId="63" applyFont="1" applyBorder="1"/>
    <xf numFmtId="9" fontId="49" fillId="0" borderId="0" xfId="63" applyFont="1" applyBorder="1"/>
    <xf numFmtId="0" fontId="42" fillId="0" borderId="0" xfId="69" applyFont="1"/>
    <xf numFmtId="0" fontId="11" fillId="0" borderId="0" xfId="55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4" fontId="42" fillId="0" borderId="3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9" fillId="0" borderId="0" xfId="70" applyFont="1"/>
    <xf numFmtId="0" fontId="38" fillId="0" borderId="0" xfId="70" applyFont="1"/>
    <xf numFmtId="0" fontId="42" fillId="0" borderId="0" xfId="70" applyFont="1"/>
    <xf numFmtId="0" fontId="42" fillId="0" borderId="1" xfId="70" applyFont="1" applyBorder="1"/>
    <xf numFmtId="0" fontId="44" fillId="0" borderId="0" xfId="71" applyFont="1"/>
  </cellXfs>
  <cellStyles count="72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1" xr:uid="{9DF58143-CABB-41E4-8842-974E6DBB89DB}"/>
    <cellStyle name="Normale 2 2 31" xfId="65" xr:uid="{00000000-0005-0000-0000-00001B000000}"/>
    <cellStyle name="Normale 2 2 32" xfId="66" xr:uid="{00000000-0005-0000-0000-00001C000000}"/>
    <cellStyle name="Normale 2 2 33" xfId="67" xr:uid="{8BD9EBF0-784F-4080-BF6A-8101AB5844DB}"/>
    <cellStyle name="Normale 2 2 34" xfId="68" xr:uid="{B7BBF1E4-704E-4BEC-BE93-A65DF01BB3B2}"/>
    <cellStyle name="Normale 2 2 35" xfId="69" xr:uid="{1C6BFEEF-03FE-42F3-B0DC-C302D6DDC478}"/>
    <cellStyle name="Normale 2 2 36" xfId="70" xr:uid="{BC04B3E0-7B38-4E54-BC6B-563B77F2B8B0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Percentuale" xfId="63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  <cellStyle name="Percentuale 4" xfId="59" xr:uid="{00000000-0005-0000-0000-00004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E17" sqref="E17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29" t="s">
        <v>27</v>
      </c>
    </row>
    <row r="2" spans="1:2" x14ac:dyDescent="0.35">
      <c r="A2" s="30" t="s">
        <v>28</v>
      </c>
      <c r="B2" s="30" t="s">
        <v>29</v>
      </c>
    </row>
    <row r="3" spans="1:2" x14ac:dyDescent="0.35">
      <c r="A3" s="30" t="s">
        <v>30</v>
      </c>
      <c r="B3" s="30" t="s">
        <v>31</v>
      </c>
    </row>
    <row r="4" spans="1:2" x14ac:dyDescent="0.35">
      <c r="A4" s="30" t="s">
        <v>32</v>
      </c>
      <c r="B4" s="30" t="s">
        <v>33</v>
      </c>
    </row>
    <row r="5" spans="1:2" x14ac:dyDescent="0.35">
      <c r="A5" s="30" t="s">
        <v>2</v>
      </c>
      <c r="B5" s="30" t="s">
        <v>34</v>
      </c>
    </row>
    <row r="6" spans="1:2" x14ac:dyDescent="0.35">
      <c r="A6" s="30" t="s">
        <v>35</v>
      </c>
      <c r="B6" s="30" t="s">
        <v>36</v>
      </c>
    </row>
    <row r="7" spans="1:2" x14ac:dyDescent="0.35">
      <c r="A7" s="30" t="s">
        <v>37</v>
      </c>
      <c r="B7" s="30" t="s">
        <v>38</v>
      </c>
    </row>
    <row r="8" spans="1:2" x14ac:dyDescent="0.35">
      <c r="A8" s="30" t="s">
        <v>39</v>
      </c>
      <c r="B8" s="30" t="s">
        <v>40</v>
      </c>
    </row>
    <row r="9" spans="1:2" x14ac:dyDescent="0.35">
      <c r="A9" s="30" t="s">
        <v>41</v>
      </c>
      <c r="B9" s="30" t="s">
        <v>42</v>
      </c>
    </row>
    <row r="11" spans="1:2" x14ac:dyDescent="0.35">
      <c r="A11" s="31" t="s">
        <v>43</v>
      </c>
    </row>
    <row r="12" spans="1:2" x14ac:dyDescent="0.35">
      <c r="A12" s="47" t="s">
        <v>44</v>
      </c>
      <c r="B12" s="47"/>
    </row>
    <row r="13" spans="1:2" x14ac:dyDescent="0.35">
      <c r="A13" s="47"/>
      <c r="B13" s="47"/>
    </row>
    <row r="14" spans="1:2" x14ac:dyDescent="0.35">
      <c r="A14" s="30" t="s">
        <v>45</v>
      </c>
    </row>
    <row r="16" spans="1:2" x14ac:dyDescent="0.35">
      <c r="A16" s="32" t="s">
        <v>46</v>
      </c>
      <c r="B16" s="32" t="s">
        <v>47</v>
      </c>
    </row>
    <row r="17" spans="1:2" ht="17.25" customHeight="1" x14ac:dyDescent="0.35">
      <c r="A17" s="33" t="s">
        <v>21</v>
      </c>
      <c r="B17" s="33" t="s">
        <v>48</v>
      </c>
    </row>
    <row r="18" spans="1:2" ht="29" x14ac:dyDescent="0.35">
      <c r="A18" s="33" t="s">
        <v>22</v>
      </c>
      <c r="B18" s="34" t="s">
        <v>49</v>
      </c>
    </row>
    <row r="19" spans="1:2" ht="43.5" x14ac:dyDescent="0.35">
      <c r="A19" s="33" t="s">
        <v>23</v>
      </c>
      <c r="B19" s="35" t="s">
        <v>50</v>
      </c>
    </row>
    <row r="20" spans="1:2" x14ac:dyDescent="0.35">
      <c r="A20" s="33" t="s">
        <v>24</v>
      </c>
      <c r="B20" s="33" t="s">
        <v>51</v>
      </c>
    </row>
    <row r="21" spans="1:2" ht="29" x14ac:dyDescent="0.35">
      <c r="A21" s="33" t="s">
        <v>25</v>
      </c>
      <c r="B21" s="34" t="s">
        <v>52</v>
      </c>
    </row>
    <row r="22" spans="1:2" ht="43.5" x14ac:dyDescent="0.35">
      <c r="A22" s="33" t="s">
        <v>26</v>
      </c>
      <c r="B22" s="35" t="s">
        <v>50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J41" sqref="J41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.54296875" style="2" customWidth="1"/>
    <col min="6" max="6" width="7" style="2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62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2</v>
      </c>
      <c r="B6" s="5" t="s">
        <v>8</v>
      </c>
      <c r="C6" s="24" t="s">
        <v>19</v>
      </c>
      <c r="D6" s="24" t="s">
        <v>20</v>
      </c>
      <c r="E6" s="24" t="s">
        <v>58</v>
      </c>
      <c r="F6" s="24" t="s">
        <v>59</v>
      </c>
      <c r="G6" s="24" t="s">
        <v>63</v>
      </c>
      <c r="H6" s="24" t="s">
        <v>64</v>
      </c>
    </row>
    <row r="7" spans="1:8" x14ac:dyDescent="0.3">
      <c r="A7" s="48" t="s">
        <v>15</v>
      </c>
      <c r="B7" s="6" t="s">
        <v>3</v>
      </c>
      <c r="C7" s="7">
        <v>1960</v>
      </c>
      <c r="D7" s="7">
        <v>1518</v>
      </c>
      <c r="E7" s="7">
        <v>1928</v>
      </c>
      <c r="F7" s="7">
        <v>1565</v>
      </c>
      <c r="G7" s="7">
        <v>2171</v>
      </c>
      <c r="H7" s="7">
        <v>2659</v>
      </c>
    </row>
    <row r="8" spans="1:8" x14ac:dyDescent="0.3">
      <c r="A8" s="48" t="s">
        <v>9</v>
      </c>
      <c r="B8" s="6" t="s">
        <v>4</v>
      </c>
      <c r="C8" s="7">
        <v>166</v>
      </c>
      <c r="D8" s="7">
        <v>450</v>
      </c>
      <c r="E8" s="7">
        <v>210</v>
      </c>
      <c r="F8" s="7">
        <v>382</v>
      </c>
      <c r="G8" s="7">
        <v>175</v>
      </c>
      <c r="H8" s="7">
        <v>266</v>
      </c>
    </row>
    <row r="9" spans="1:8" x14ac:dyDescent="0.3">
      <c r="A9" s="48" t="s">
        <v>9</v>
      </c>
      <c r="B9" s="6" t="s">
        <v>5</v>
      </c>
      <c r="C9" s="7">
        <v>111</v>
      </c>
      <c r="D9" s="7">
        <v>149</v>
      </c>
      <c r="E9" s="7">
        <v>0</v>
      </c>
      <c r="F9" s="7">
        <v>1</v>
      </c>
      <c r="G9" s="7">
        <v>0</v>
      </c>
      <c r="H9" s="7">
        <v>61</v>
      </c>
    </row>
    <row r="10" spans="1:8" x14ac:dyDescent="0.3">
      <c r="A10" s="48" t="s">
        <v>9</v>
      </c>
      <c r="B10" s="6" t="s">
        <v>10</v>
      </c>
      <c r="C10" s="7">
        <v>51</v>
      </c>
      <c r="D10" s="7">
        <v>68</v>
      </c>
      <c r="E10" s="7">
        <v>0</v>
      </c>
      <c r="F10" s="7">
        <v>64</v>
      </c>
      <c r="G10" s="7">
        <v>0</v>
      </c>
      <c r="H10" s="7">
        <v>2</v>
      </c>
    </row>
    <row r="11" spans="1:8" x14ac:dyDescent="0.3">
      <c r="A11" s="48" t="s">
        <v>9</v>
      </c>
      <c r="B11" s="6" t="s">
        <v>6</v>
      </c>
      <c r="C11" s="7">
        <v>3</v>
      </c>
      <c r="D11" s="7">
        <v>4</v>
      </c>
      <c r="E11" s="7">
        <v>2</v>
      </c>
      <c r="F11" s="7">
        <v>5</v>
      </c>
      <c r="G11" s="7">
        <v>136</v>
      </c>
      <c r="H11" s="7">
        <v>128</v>
      </c>
    </row>
    <row r="12" spans="1:8" x14ac:dyDescent="0.3">
      <c r="A12" s="48"/>
      <c r="B12" s="27" t="s">
        <v>21</v>
      </c>
      <c r="C12" s="28">
        <v>42</v>
      </c>
      <c r="D12" s="28">
        <v>13</v>
      </c>
      <c r="E12" s="28">
        <v>124</v>
      </c>
      <c r="F12" s="28">
        <v>116</v>
      </c>
      <c r="G12" s="28">
        <v>32</v>
      </c>
      <c r="H12" s="28">
        <v>35</v>
      </c>
    </row>
    <row r="13" spans="1:8" x14ac:dyDescent="0.3">
      <c r="A13" s="48"/>
      <c r="B13" s="27" t="s">
        <v>22</v>
      </c>
      <c r="C13" s="28">
        <v>9</v>
      </c>
      <c r="D13" s="28">
        <v>4</v>
      </c>
      <c r="E13" s="28">
        <v>29</v>
      </c>
      <c r="F13" s="28">
        <v>25</v>
      </c>
      <c r="G13" s="28">
        <v>10</v>
      </c>
      <c r="H13" s="28">
        <v>7</v>
      </c>
    </row>
    <row r="14" spans="1:8" x14ac:dyDescent="0.3">
      <c r="A14" s="48"/>
      <c r="B14" s="27" t="s">
        <v>23</v>
      </c>
      <c r="C14" s="28">
        <v>3</v>
      </c>
      <c r="D14" s="28">
        <v>2</v>
      </c>
      <c r="E14" s="28">
        <v>14</v>
      </c>
      <c r="F14" s="28">
        <v>12</v>
      </c>
      <c r="G14" s="28">
        <v>53</v>
      </c>
      <c r="H14" s="28">
        <v>4</v>
      </c>
    </row>
    <row r="15" spans="1:8" x14ac:dyDescent="0.3">
      <c r="A15" s="48"/>
      <c r="B15" s="27" t="s">
        <v>24</v>
      </c>
      <c r="C15" s="28">
        <v>3</v>
      </c>
      <c r="D15" s="28">
        <v>0</v>
      </c>
      <c r="E15" s="28">
        <v>41</v>
      </c>
      <c r="F15" s="28">
        <v>1</v>
      </c>
      <c r="G15" s="28">
        <v>27</v>
      </c>
      <c r="H15" s="28">
        <v>0</v>
      </c>
    </row>
    <row r="16" spans="1:8" ht="12" customHeight="1" x14ac:dyDescent="0.3">
      <c r="A16" s="48"/>
      <c r="B16" s="27" t="s">
        <v>25</v>
      </c>
      <c r="C16" s="28">
        <v>2</v>
      </c>
      <c r="D16" s="28">
        <v>0</v>
      </c>
      <c r="E16" s="28">
        <v>15</v>
      </c>
      <c r="F16" s="28">
        <v>0</v>
      </c>
      <c r="G16" s="28">
        <v>2</v>
      </c>
      <c r="H16" s="28">
        <v>1</v>
      </c>
    </row>
    <row r="17" spans="1:8" ht="12" customHeight="1" x14ac:dyDescent="0.3">
      <c r="A17" s="48"/>
      <c r="B17" s="27" t="s">
        <v>26</v>
      </c>
      <c r="C17" s="28"/>
      <c r="D17" s="28"/>
      <c r="E17" s="28">
        <v>2</v>
      </c>
      <c r="F17" s="28">
        <v>0</v>
      </c>
      <c r="G17" s="28">
        <v>0</v>
      </c>
      <c r="H17" s="28">
        <v>0</v>
      </c>
    </row>
    <row r="18" spans="1:8" x14ac:dyDescent="0.3">
      <c r="A18" s="48"/>
      <c r="B18" s="8" t="s">
        <v>11</v>
      </c>
      <c r="C18" s="9">
        <f>SUM(C7:C16)</f>
        <v>2350</v>
      </c>
      <c r="D18" s="9">
        <f>SUM(D7:D16)</f>
        <v>2208</v>
      </c>
      <c r="E18" s="9">
        <f>SUM(E7:E17)</f>
        <v>2365</v>
      </c>
      <c r="F18" s="9">
        <f>SUM(F7:F17)</f>
        <v>2171</v>
      </c>
      <c r="G18" s="9">
        <f>SUM(G7:G17)</f>
        <v>2606</v>
      </c>
      <c r="H18" s="9">
        <f>SUM(H7:H17)</f>
        <v>3163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49">
        <f>D18/C18</f>
        <v>0.93957446808510636</v>
      </c>
      <c r="D20" s="50"/>
      <c r="E20" s="49">
        <f>F18/E18</f>
        <v>0.91797040169133193</v>
      </c>
      <c r="F20" s="50"/>
      <c r="G20" s="49">
        <f>H18/G18</f>
        <v>1.2137375287797392</v>
      </c>
      <c r="H20" s="50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48" t="s">
        <v>16</v>
      </c>
      <c r="B22" s="6" t="s">
        <v>3</v>
      </c>
      <c r="C22" s="7">
        <v>5555</v>
      </c>
      <c r="D22" s="7">
        <v>6118</v>
      </c>
      <c r="E22" s="7">
        <v>4736</v>
      </c>
      <c r="F22" s="7">
        <v>4964</v>
      </c>
      <c r="G22" s="7">
        <v>4737</v>
      </c>
      <c r="H22" s="7">
        <v>3812</v>
      </c>
    </row>
    <row r="23" spans="1:8" x14ac:dyDescent="0.3">
      <c r="A23" s="48" t="s">
        <v>13</v>
      </c>
      <c r="B23" s="6" t="s">
        <v>4</v>
      </c>
      <c r="C23" s="7">
        <v>283</v>
      </c>
      <c r="D23" s="7">
        <v>483</v>
      </c>
      <c r="E23" s="7">
        <v>369</v>
      </c>
      <c r="F23" s="7">
        <v>671</v>
      </c>
      <c r="G23" s="7">
        <v>300</v>
      </c>
      <c r="H23" s="7">
        <v>475</v>
      </c>
    </row>
    <row r="24" spans="1:8" x14ac:dyDescent="0.3">
      <c r="A24" s="48" t="s">
        <v>13</v>
      </c>
      <c r="B24" s="6" t="s">
        <v>5</v>
      </c>
      <c r="C24" s="6">
        <v>131</v>
      </c>
      <c r="D24" s="7">
        <v>197</v>
      </c>
      <c r="E24" s="6">
        <v>0</v>
      </c>
      <c r="F24" s="7">
        <v>2</v>
      </c>
      <c r="G24" s="6">
        <v>0</v>
      </c>
      <c r="H24" s="7">
        <v>1</v>
      </c>
    </row>
    <row r="25" spans="1:8" x14ac:dyDescent="0.3">
      <c r="A25" s="48" t="s">
        <v>13</v>
      </c>
      <c r="B25" s="6" t="s">
        <v>10</v>
      </c>
      <c r="C25" s="7">
        <v>61</v>
      </c>
      <c r="D25" s="7">
        <v>176</v>
      </c>
      <c r="E25" s="7">
        <v>1</v>
      </c>
      <c r="F25" s="7">
        <v>134</v>
      </c>
      <c r="G25" s="7">
        <v>1</v>
      </c>
      <c r="H25" s="7">
        <v>72</v>
      </c>
    </row>
    <row r="26" spans="1:8" x14ac:dyDescent="0.3">
      <c r="A26" s="48" t="s">
        <v>13</v>
      </c>
      <c r="B26" s="6" t="s">
        <v>6</v>
      </c>
      <c r="C26" s="7">
        <v>4</v>
      </c>
      <c r="D26" s="7">
        <v>27</v>
      </c>
      <c r="E26" s="7">
        <v>0</v>
      </c>
      <c r="F26" s="7">
        <v>18</v>
      </c>
      <c r="G26" s="7">
        <v>0</v>
      </c>
      <c r="H26" s="7">
        <v>18</v>
      </c>
    </row>
    <row r="27" spans="1:8" x14ac:dyDescent="0.3">
      <c r="A27" s="48"/>
      <c r="B27" s="27" t="s">
        <v>21</v>
      </c>
      <c r="C27" s="28">
        <v>58</v>
      </c>
      <c r="D27" s="28">
        <v>16</v>
      </c>
      <c r="E27" s="28">
        <v>179</v>
      </c>
      <c r="F27" s="28">
        <v>183</v>
      </c>
      <c r="G27" s="28">
        <v>189</v>
      </c>
      <c r="H27" s="28">
        <v>172</v>
      </c>
    </row>
    <row r="28" spans="1:8" x14ac:dyDescent="0.3">
      <c r="A28" s="48"/>
      <c r="B28" s="27" t="s">
        <v>22</v>
      </c>
      <c r="C28" s="28">
        <v>5</v>
      </c>
      <c r="D28" s="28">
        <v>3</v>
      </c>
      <c r="E28" s="28">
        <v>32</v>
      </c>
      <c r="F28" s="28">
        <v>25</v>
      </c>
      <c r="G28" s="28">
        <v>54</v>
      </c>
      <c r="H28" s="28">
        <v>35</v>
      </c>
    </row>
    <row r="29" spans="1:8" x14ac:dyDescent="0.3">
      <c r="A29" s="48"/>
      <c r="B29" s="27" t="s">
        <v>23</v>
      </c>
      <c r="C29" s="28">
        <v>3</v>
      </c>
      <c r="D29" s="28">
        <v>1</v>
      </c>
      <c r="E29" s="28">
        <v>8</v>
      </c>
      <c r="F29" s="28">
        <v>5</v>
      </c>
      <c r="G29" s="28">
        <v>11</v>
      </c>
      <c r="H29" s="28">
        <v>13</v>
      </c>
    </row>
    <row r="30" spans="1:8" x14ac:dyDescent="0.3">
      <c r="A30" s="48"/>
      <c r="B30" s="27" t="s">
        <v>24</v>
      </c>
      <c r="C30" s="28">
        <v>4</v>
      </c>
      <c r="D30" s="28">
        <v>0</v>
      </c>
      <c r="E30" s="28">
        <v>58</v>
      </c>
      <c r="F30" s="28">
        <v>3</v>
      </c>
      <c r="G30" s="28">
        <v>59</v>
      </c>
      <c r="H30" s="28">
        <v>7</v>
      </c>
    </row>
    <row r="31" spans="1:8" ht="12" customHeight="1" x14ac:dyDescent="0.3">
      <c r="A31" s="48"/>
      <c r="B31" s="27" t="s">
        <v>25</v>
      </c>
      <c r="C31" s="28">
        <v>4</v>
      </c>
      <c r="D31" s="28">
        <v>0</v>
      </c>
      <c r="E31" s="28">
        <v>17</v>
      </c>
      <c r="F31" s="28">
        <v>0</v>
      </c>
      <c r="G31" s="28">
        <v>18</v>
      </c>
      <c r="H31" s="28">
        <v>0</v>
      </c>
    </row>
    <row r="32" spans="1:8" x14ac:dyDescent="0.3">
      <c r="A32" s="48"/>
      <c r="B32" s="27" t="s">
        <v>26</v>
      </c>
      <c r="C32" s="28">
        <v>1</v>
      </c>
      <c r="D32" s="28">
        <v>1</v>
      </c>
      <c r="E32" s="28">
        <v>3</v>
      </c>
      <c r="F32" s="28">
        <v>1</v>
      </c>
      <c r="G32" s="28">
        <v>5</v>
      </c>
      <c r="H32" s="28">
        <v>2</v>
      </c>
    </row>
    <row r="33" spans="1:8" x14ac:dyDescent="0.3">
      <c r="A33" s="48"/>
      <c r="B33" s="8" t="s">
        <v>11</v>
      </c>
      <c r="C33" s="9">
        <f t="shared" ref="C33:H33" si="0">SUM(C22:C32)</f>
        <v>6109</v>
      </c>
      <c r="D33" s="9">
        <f t="shared" si="0"/>
        <v>7022</v>
      </c>
      <c r="E33" s="9">
        <f t="shared" si="0"/>
        <v>5403</v>
      </c>
      <c r="F33" s="9">
        <f t="shared" si="0"/>
        <v>6006</v>
      </c>
      <c r="G33" s="9">
        <f t="shared" si="0"/>
        <v>5374</v>
      </c>
      <c r="H33" s="9">
        <f t="shared" si="0"/>
        <v>4607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49">
        <f>D33/C33</f>
        <v>1.1494516287444754</v>
      </c>
      <c r="D35" s="50"/>
      <c r="E35" s="49">
        <f>F33/E33</f>
        <v>1.1116046640755135</v>
      </c>
      <c r="F35" s="50"/>
      <c r="G35" s="49">
        <f>H33/G33</f>
        <v>0.85727577223669515</v>
      </c>
      <c r="H35" s="50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48" t="s">
        <v>17</v>
      </c>
      <c r="B37" s="6" t="s">
        <v>3</v>
      </c>
      <c r="C37" s="7">
        <v>446</v>
      </c>
      <c r="D37" s="7">
        <v>521</v>
      </c>
      <c r="E37" s="7">
        <v>432</v>
      </c>
      <c r="F37" s="7">
        <v>369</v>
      </c>
      <c r="G37" s="7">
        <v>531</v>
      </c>
      <c r="H37" s="7">
        <v>445</v>
      </c>
    </row>
    <row r="38" spans="1:8" x14ac:dyDescent="0.3">
      <c r="A38" s="48"/>
      <c r="B38" s="6" t="s">
        <v>4</v>
      </c>
      <c r="C38" s="7">
        <v>55</v>
      </c>
      <c r="D38" s="7">
        <v>172</v>
      </c>
      <c r="E38" s="7">
        <v>86</v>
      </c>
      <c r="F38" s="7">
        <v>158</v>
      </c>
      <c r="G38" s="7">
        <v>102</v>
      </c>
      <c r="H38" s="7">
        <v>146</v>
      </c>
    </row>
    <row r="39" spans="1:8" x14ac:dyDescent="0.3">
      <c r="A39" s="48"/>
      <c r="B39" s="6" t="s">
        <v>5</v>
      </c>
      <c r="C39" s="7">
        <v>11</v>
      </c>
      <c r="D39" s="7">
        <v>21</v>
      </c>
      <c r="E39" s="7">
        <v>0</v>
      </c>
      <c r="F39" s="7">
        <v>2</v>
      </c>
      <c r="G39" s="7">
        <v>0</v>
      </c>
      <c r="H39" s="7">
        <v>0</v>
      </c>
    </row>
    <row r="40" spans="1:8" x14ac:dyDescent="0.3">
      <c r="A40" s="48"/>
      <c r="B40" s="6" t="s">
        <v>10</v>
      </c>
      <c r="C40" s="7">
        <v>5</v>
      </c>
      <c r="D40" s="7">
        <v>15</v>
      </c>
      <c r="E40" s="7">
        <v>1</v>
      </c>
      <c r="F40" s="7">
        <v>15</v>
      </c>
      <c r="G40" s="7">
        <v>0</v>
      </c>
      <c r="H40" s="7">
        <v>12</v>
      </c>
    </row>
    <row r="41" spans="1:8" x14ac:dyDescent="0.3">
      <c r="A41" s="48"/>
      <c r="B41" s="6" t="s">
        <v>6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</row>
    <row r="42" spans="1:8" x14ac:dyDescent="0.3">
      <c r="A42" s="48"/>
      <c r="B42" s="27" t="s">
        <v>21</v>
      </c>
      <c r="C42" s="28">
        <v>6</v>
      </c>
      <c r="D42" s="28">
        <v>0</v>
      </c>
      <c r="E42" s="28">
        <v>31</v>
      </c>
      <c r="F42" s="28">
        <v>29</v>
      </c>
      <c r="G42" s="28">
        <v>16</v>
      </c>
      <c r="H42" s="28">
        <v>22</v>
      </c>
    </row>
    <row r="43" spans="1:8" x14ac:dyDescent="0.3">
      <c r="A43" s="48"/>
      <c r="B43" s="27" t="s">
        <v>22</v>
      </c>
      <c r="C43" s="28"/>
      <c r="D43" s="28"/>
      <c r="E43" s="28">
        <v>1</v>
      </c>
      <c r="F43" s="28">
        <v>0</v>
      </c>
      <c r="G43" s="28">
        <v>4</v>
      </c>
      <c r="H43" s="28">
        <v>2</v>
      </c>
    </row>
    <row r="44" spans="1:8" x14ac:dyDescent="0.3">
      <c r="A44" s="48"/>
      <c r="B44" s="27" t="s">
        <v>23</v>
      </c>
      <c r="C44" s="28"/>
      <c r="D44" s="28"/>
      <c r="E44" s="28">
        <v>2</v>
      </c>
      <c r="F44" s="28">
        <v>1</v>
      </c>
      <c r="G44" s="28">
        <v>2</v>
      </c>
      <c r="H44" s="28">
        <v>1</v>
      </c>
    </row>
    <row r="45" spans="1:8" x14ac:dyDescent="0.3">
      <c r="A45" s="48"/>
      <c r="B45" s="27" t="s">
        <v>24</v>
      </c>
      <c r="C45" s="28"/>
      <c r="D45" s="28"/>
      <c r="E45" s="28">
        <v>8</v>
      </c>
      <c r="F45" s="28">
        <v>0</v>
      </c>
      <c r="G45" s="28">
        <v>6</v>
      </c>
      <c r="H45" s="28">
        <v>0</v>
      </c>
    </row>
    <row r="46" spans="1:8" x14ac:dyDescent="0.3">
      <c r="A46" s="48"/>
      <c r="B46" s="27" t="s">
        <v>25</v>
      </c>
      <c r="C46" s="28"/>
      <c r="D46" s="28"/>
      <c r="E46" s="28"/>
      <c r="F46" s="28"/>
      <c r="G46" s="28">
        <v>1</v>
      </c>
      <c r="H46" s="28">
        <v>0</v>
      </c>
    </row>
    <row r="47" spans="1:8" x14ac:dyDescent="0.3">
      <c r="A47" s="48"/>
      <c r="B47" s="8" t="s">
        <v>11</v>
      </c>
      <c r="C47" s="9">
        <f>SUM(C37:C42)</f>
        <v>523</v>
      </c>
      <c r="D47" s="9">
        <f>SUM(D37:D42)</f>
        <v>730</v>
      </c>
      <c r="E47" s="9">
        <f>SUM(E37:E45)</f>
        <v>561</v>
      </c>
      <c r="F47" s="9">
        <f>SUM(F37:F45)</f>
        <v>574</v>
      </c>
      <c r="G47" s="9">
        <f>SUM(G37:G46)</f>
        <v>662</v>
      </c>
      <c r="H47" s="9">
        <f>SUM(H37:H46)</f>
        <v>628</v>
      </c>
    </row>
    <row r="48" spans="1:8" ht="7.15" customHeight="1" x14ac:dyDescent="0.3">
      <c r="A48" s="10"/>
      <c r="B48" s="11"/>
      <c r="C48" s="12"/>
      <c r="D48" s="12"/>
      <c r="E48" s="12"/>
      <c r="F48" s="12"/>
      <c r="G48" s="12"/>
      <c r="H48" s="12"/>
    </row>
    <row r="49" spans="1:8" x14ac:dyDescent="0.3">
      <c r="A49" s="10"/>
      <c r="B49" s="13" t="s">
        <v>12</v>
      </c>
      <c r="C49" s="49">
        <f>D47/C47</f>
        <v>1.3957934990439771</v>
      </c>
      <c r="D49" s="50"/>
      <c r="E49" s="49">
        <f>F47/E47</f>
        <v>1.0231729055258467</v>
      </c>
      <c r="F49" s="50"/>
      <c r="G49" s="49">
        <f>H47/G47</f>
        <v>0.94864048338368578</v>
      </c>
      <c r="H49" s="50"/>
    </row>
    <row r="50" spans="1:8" x14ac:dyDescent="0.3">
      <c r="C50" s="12"/>
      <c r="D50" s="12"/>
      <c r="E50" s="12"/>
      <c r="F50" s="12"/>
      <c r="G50" s="12"/>
      <c r="H50" s="12"/>
    </row>
    <row r="51" spans="1:8" ht="12" customHeight="1" x14ac:dyDescent="0.3">
      <c r="A51" s="58" t="s">
        <v>67</v>
      </c>
    </row>
    <row r="52" spans="1:8" x14ac:dyDescent="0.3">
      <c r="A52" s="58" t="s">
        <v>68</v>
      </c>
    </row>
  </sheetData>
  <mergeCells count="12">
    <mergeCell ref="C49:D49"/>
    <mergeCell ref="G20:H20"/>
    <mergeCell ref="G35:H35"/>
    <mergeCell ref="E20:F20"/>
    <mergeCell ref="E35:F35"/>
    <mergeCell ref="E49:F49"/>
    <mergeCell ref="G49:H49"/>
    <mergeCell ref="A37:A47"/>
    <mergeCell ref="A7:A18"/>
    <mergeCell ref="A22:A33"/>
    <mergeCell ref="C20:D20"/>
    <mergeCell ref="C35:D35"/>
  </mergeCells>
  <conditionalFormatting sqref="C20:H20 C35:H35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0" zoomScaleNormal="80" workbookViewId="0">
      <selection activeCell="H7" sqref="H7:H11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14</v>
      </c>
    </row>
    <row r="3" spans="1:6" x14ac:dyDescent="0.3">
      <c r="A3" s="4" t="s">
        <v>1</v>
      </c>
    </row>
    <row r="4" spans="1:6" x14ac:dyDescent="0.3">
      <c r="A4" s="46" t="s">
        <v>66</v>
      </c>
    </row>
    <row r="6" spans="1:6" ht="44.25" customHeight="1" x14ac:dyDescent="0.3">
      <c r="A6" s="5" t="s">
        <v>2</v>
      </c>
      <c r="B6" s="5" t="s">
        <v>8</v>
      </c>
      <c r="C6" s="36" t="s">
        <v>61</v>
      </c>
      <c r="D6" s="36" t="s">
        <v>65</v>
      </c>
      <c r="E6" s="14"/>
      <c r="F6" s="24" t="s">
        <v>18</v>
      </c>
    </row>
    <row r="7" spans="1:6" s="20" customFormat="1" ht="27" customHeight="1" x14ac:dyDescent="0.25">
      <c r="A7" s="15" t="s">
        <v>15</v>
      </c>
      <c r="B7" s="16" t="s">
        <v>11</v>
      </c>
      <c r="C7" s="17">
        <v>3977</v>
      </c>
      <c r="D7" s="17">
        <v>4054</v>
      </c>
      <c r="E7" s="18"/>
      <c r="F7" s="19">
        <f>(D7-C7)/C7</f>
        <v>1.9361327633894896E-2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16</v>
      </c>
      <c r="B9" s="16" t="s">
        <v>11</v>
      </c>
      <c r="C9" s="17">
        <v>6803</v>
      </c>
      <c r="D9" s="17">
        <v>5837</v>
      </c>
      <c r="E9" s="18"/>
      <c r="F9" s="19">
        <f>(D9-C9)/C9</f>
        <v>-0.14199617815669557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17</v>
      </c>
      <c r="B11" s="16" t="s">
        <v>11</v>
      </c>
      <c r="C11" s="17">
        <v>1000</v>
      </c>
      <c r="D11" s="17">
        <v>915</v>
      </c>
      <c r="E11" s="18"/>
      <c r="F11" s="19">
        <f>(D11-C11)/C11</f>
        <v>-8.5000000000000006E-2</v>
      </c>
    </row>
    <row r="12" spans="1:6" x14ac:dyDescent="0.3">
      <c r="C12" s="12"/>
      <c r="D12" s="12"/>
      <c r="E12" s="12"/>
    </row>
    <row r="13" spans="1:6" x14ac:dyDescent="0.3">
      <c r="A13" s="58" t="s">
        <v>67</v>
      </c>
    </row>
    <row r="14" spans="1:6" x14ac:dyDescent="0.3">
      <c r="A14" s="58" t="s">
        <v>68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94BB-C750-472B-9371-31F7D79239E7}">
  <dimension ref="A1:O55"/>
  <sheetViews>
    <sheetView showGridLines="0" topLeftCell="A30" zoomScale="80" zoomScaleNormal="80" workbookViewId="0">
      <selection activeCell="A54" sqref="A54:A55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54" t="s">
        <v>0</v>
      </c>
    </row>
    <row r="2" spans="1:15" ht="14.5" x14ac:dyDescent="0.35">
      <c r="A2" s="55" t="s">
        <v>53</v>
      </c>
    </row>
    <row r="3" spans="1:15" x14ac:dyDescent="0.3">
      <c r="A3" s="56" t="s">
        <v>1</v>
      </c>
    </row>
    <row r="4" spans="1:15" x14ac:dyDescent="0.3">
      <c r="A4" s="56" t="s">
        <v>66</v>
      </c>
    </row>
    <row r="7" spans="1:15" ht="26" x14ac:dyDescent="0.3">
      <c r="A7" s="38" t="s">
        <v>2</v>
      </c>
      <c r="B7" s="38" t="s">
        <v>35</v>
      </c>
      <c r="C7" s="39" t="s">
        <v>60</v>
      </c>
      <c r="D7" s="40">
        <v>2014</v>
      </c>
      <c r="E7" s="39">
        <v>2015</v>
      </c>
      <c r="F7" s="39">
        <v>2016</v>
      </c>
      <c r="G7" s="39">
        <v>2017</v>
      </c>
      <c r="H7" s="39">
        <v>2018</v>
      </c>
      <c r="I7" s="39">
        <v>2019</v>
      </c>
      <c r="J7" s="39">
        <v>2020</v>
      </c>
      <c r="K7" s="39">
        <v>2021</v>
      </c>
      <c r="L7" s="39">
        <v>2022</v>
      </c>
      <c r="M7" s="39">
        <v>2023</v>
      </c>
      <c r="N7" s="39">
        <v>2024</v>
      </c>
      <c r="O7" s="39" t="s">
        <v>54</v>
      </c>
    </row>
    <row r="8" spans="1:15" x14ac:dyDescent="0.3">
      <c r="A8" s="51" t="s">
        <v>16</v>
      </c>
      <c r="B8" s="41" t="s">
        <v>3</v>
      </c>
      <c r="C8" s="42">
        <v>977</v>
      </c>
      <c r="D8" s="42">
        <v>0</v>
      </c>
      <c r="E8" s="42">
        <v>2</v>
      </c>
      <c r="F8" s="42">
        <v>2</v>
      </c>
      <c r="G8" s="42">
        <v>6</v>
      </c>
      <c r="H8" s="42">
        <v>7</v>
      </c>
      <c r="I8" s="42">
        <v>6</v>
      </c>
      <c r="J8" s="42">
        <v>7</v>
      </c>
      <c r="K8" s="42">
        <v>9</v>
      </c>
      <c r="L8" s="42">
        <v>49</v>
      </c>
      <c r="M8" s="42">
        <v>236</v>
      </c>
      <c r="N8" s="42">
        <v>2914</v>
      </c>
      <c r="O8" s="42">
        <v>4215</v>
      </c>
    </row>
    <row r="9" spans="1:15" x14ac:dyDescent="0.3">
      <c r="A9" s="52"/>
      <c r="B9" s="41" t="s">
        <v>4</v>
      </c>
      <c r="C9" s="42">
        <v>146</v>
      </c>
      <c r="D9" s="42">
        <v>15</v>
      </c>
      <c r="E9" s="42">
        <v>19</v>
      </c>
      <c r="F9" s="42">
        <v>34</v>
      </c>
      <c r="G9" s="42">
        <v>62</v>
      </c>
      <c r="H9" s="42">
        <v>54</v>
      </c>
      <c r="I9" s="42">
        <v>101</v>
      </c>
      <c r="J9" s="42">
        <v>66</v>
      </c>
      <c r="K9" s="42">
        <v>132</v>
      </c>
      <c r="L9" s="42">
        <v>109</v>
      </c>
      <c r="M9" s="42">
        <v>134</v>
      </c>
      <c r="N9" s="42">
        <v>244</v>
      </c>
      <c r="O9" s="42">
        <v>1116</v>
      </c>
    </row>
    <row r="10" spans="1:15" x14ac:dyDescent="0.3">
      <c r="A10" s="52"/>
      <c r="B10" s="41" t="s">
        <v>5</v>
      </c>
      <c r="C10" s="42">
        <v>0</v>
      </c>
      <c r="D10" s="42">
        <v>0</v>
      </c>
      <c r="E10" s="42">
        <v>1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1</v>
      </c>
    </row>
    <row r="11" spans="1:15" x14ac:dyDescent="0.3">
      <c r="A11" s="52"/>
      <c r="B11" s="41" t="s">
        <v>55</v>
      </c>
      <c r="C11" s="42">
        <v>68</v>
      </c>
      <c r="D11" s="42">
        <v>8</v>
      </c>
      <c r="E11" s="42">
        <v>17</v>
      </c>
      <c r="F11" s="42">
        <v>11</v>
      </c>
      <c r="G11" s="42">
        <v>18</v>
      </c>
      <c r="H11" s="42">
        <v>27</v>
      </c>
      <c r="I11" s="42">
        <v>23</v>
      </c>
      <c r="J11" s="42">
        <v>19</v>
      </c>
      <c r="K11" s="42">
        <v>35</v>
      </c>
      <c r="L11" s="42">
        <v>29</v>
      </c>
      <c r="M11" s="42">
        <v>1</v>
      </c>
      <c r="N11" s="42">
        <v>1</v>
      </c>
      <c r="O11" s="42">
        <v>257</v>
      </c>
    </row>
    <row r="12" spans="1:15" x14ac:dyDescent="0.3">
      <c r="A12" s="52"/>
      <c r="B12" s="41" t="s">
        <v>6</v>
      </c>
      <c r="C12" s="42">
        <v>1</v>
      </c>
      <c r="D12" s="42">
        <v>0</v>
      </c>
      <c r="E12" s="42">
        <v>1</v>
      </c>
      <c r="F12" s="42">
        <v>0</v>
      </c>
      <c r="G12" s="42">
        <v>3</v>
      </c>
      <c r="H12" s="42">
        <v>1</v>
      </c>
      <c r="I12" s="42">
        <v>1</v>
      </c>
      <c r="J12" s="42">
        <v>0</v>
      </c>
      <c r="K12" s="42">
        <v>0</v>
      </c>
      <c r="L12" s="42">
        <v>1</v>
      </c>
      <c r="M12" s="42">
        <v>0</v>
      </c>
      <c r="N12" s="42">
        <v>0</v>
      </c>
      <c r="O12" s="42">
        <v>8</v>
      </c>
    </row>
    <row r="13" spans="1:15" x14ac:dyDescent="0.3">
      <c r="A13" s="52"/>
      <c r="B13" s="41" t="s">
        <v>21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55</v>
      </c>
      <c r="O13" s="42">
        <v>55</v>
      </c>
    </row>
    <row r="14" spans="1:15" x14ac:dyDescent="0.3">
      <c r="A14" s="52"/>
      <c r="B14" s="41" t="s">
        <v>22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1</v>
      </c>
      <c r="N14" s="42">
        <v>27</v>
      </c>
      <c r="O14" s="42">
        <v>28</v>
      </c>
    </row>
    <row r="15" spans="1:15" x14ac:dyDescent="0.3">
      <c r="A15" s="52"/>
      <c r="B15" s="41" t="s">
        <v>23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3</v>
      </c>
      <c r="O15" s="42">
        <v>3</v>
      </c>
    </row>
    <row r="16" spans="1:15" x14ac:dyDescent="0.3">
      <c r="A16" s="52"/>
      <c r="B16" s="41" t="s">
        <v>24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3</v>
      </c>
      <c r="M16" s="42">
        <v>50</v>
      </c>
      <c r="N16" s="42">
        <v>58</v>
      </c>
      <c r="O16" s="42">
        <v>111</v>
      </c>
    </row>
    <row r="17" spans="1:15" x14ac:dyDescent="0.3">
      <c r="A17" s="52"/>
      <c r="B17" s="41" t="s">
        <v>25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4</v>
      </c>
      <c r="M17" s="42">
        <v>17</v>
      </c>
      <c r="N17" s="42">
        <v>18</v>
      </c>
      <c r="O17" s="42">
        <v>39</v>
      </c>
    </row>
    <row r="18" spans="1:15" x14ac:dyDescent="0.3">
      <c r="A18" s="52"/>
      <c r="B18" s="41" t="s">
        <v>26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4</v>
      </c>
      <c r="O18" s="42">
        <v>4</v>
      </c>
    </row>
    <row r="19" spans="1:15" x14ac:dyDescent="0.3">
      <c r="A19" s="52"/>
      <c r="B19" s="57" t="s">
        <v>56</v>
      </c>
      <c r="C19" s="43">
        <v>1192</v>
      </c>
      <c r="D19" s="43">
        <v>23</v>
      </c>
      <c r="E19" s="43">
        <v>40</v>
      </c>
      <c r="F19" s="43">
        <v>47</v>
      </c>
      <c r="G19" s="43">
        <v>89</v>
      </c>
      <c r="H19" s="43">
        <v>89</v>
      </c>
      <c r="I19" s="43">
        <v>131</v>
      </c>
      <c r="J19" s="43">
        <v>92</v>
      </c>
      <c r="K19" s="43">
        <v>176</v>
      </c>
      <c r="L19" s="43">
        <v>195</v>
      </c>
      <c r="M19" s="43">
        <v>439</v>
      </c>
      <c r="N19" s="43">
        <v>3324</v>
      </c>
      <c r="O19" s="43">
        <v>5837</v>
      </c>
    </row>
    <row r="20" spans="1:15" x14ac:dyDescent="0.3">
      <c r="A20" s="53"/>
      <c r="B20" s="57" t="s">
        <v>57</v>
      </c>
      <c r="C20" s="44">
        <v>0.20421449374678774</v>
      </c>
      <c r="D20" s="44">
        <v>3.9403803323625154E-3</v>
      </c>
      <c r="E20" s="44">
        <v>6.8528353606304611E-3</v>
      </c>
      <c r="F20" s="44">
        <v>8.0520815487407915E-3</v>
      </c>
      <c r="G20" s="44">
        <v>1.5247558677402776E-2</v>
      </c>
      <c r="H20" s="44">
        <v>1.5247558677402776E-2</v>
      </c>
      <c r="I20" s="44">
        <v>2.244303580606476E-2</v>
      </c>
      <c r="J20" s="44">
        <v>1.5761521329450062E-2</v>
      </c>
      <c r="K20" s="44">
        <v>3.0152475586774027E-2</v>
      </c>
      <c r="L20" s="44">
        <v>3.34075723830735E-2</v>
      </c>
      <c r="M20" s="44">
        <v>7.5209868082919309E-2</v>
      </c>
      <c r="N20" s="44">
        <v>0.56947061846839131</v>
      </c>
      <c r="O20" s="44">
        <v>1</v>
      </c>
    </row>
    <row r="21" spans="1:15" x14ac:dyDescent="0.3">
      <c r="B21" s="5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8" t="s">
        <v>2</v>
      </c>
      <c r="B23" s="38" t="s">
        <v>35</v>
      </c>
      <c r="C23" s="39" t="s">
        <v>60</v>
      </c>
      <c r="D23" s="40">
        <v>2014</v>
      </c>
      <c r="E23" s="39">
        <v>2015</v>
      </c>
      <c r="F23" s="39">
        <v>2016</v>
      </c>
      <c r="G23" s="39">
        <v>2017</v>
      </c>
      <c r="H23" s="39">
        <v>2018</v>
      </c>
      <c r="I23" s="39">
        <v>2019</v>
      </c>
      <c r="J23" s="39">
        <v>2020</v>
      </c>
      <c r="K23" s="39">
        <v>2021</v>
      </c>
      <c r="L23" s="39">
        <v>2022</v>
      </c>
      <c r="M23" s="39">
        <v>2023</v>
      </c>
      <c r="N23" s="39">
        <v>2024</v>
      </c>
      <c r="O23" s="39" t="s">
        <v>54</v>
      </c>
    </row>
    <row r="24" spans="1:15" ht="12.75" customHeight="1" x14ac:dyDescent="0.3">
      <c r="A24" s="51" t="s">
        <v>15</v>
      </c>
      <c r="B24" s="41" t="s">
        <v>3</v>
      </c>
      <c r="C24" s="42">
        <v>3</v>
      </c>
      <c r="D24" s="42">
        <v>2</v>
      </c>
      <c r="E24" s="42">
        <v>1</v>
      </c>
      <c r="F24" s="42">
        <v>2</v>
      </c>
      <c r="G24" s="42">
        <v>20</v>
      </c>
      <c r="H24" s="42">
        <v>26</v>
      </c>
      <c r="I24" s="42">
        <v>39</v>
      </c>
      <c r="J24" s="42">
        <v>30</v>
      </c>
      <c r="K24" s="42">
        <v>59</v>
      </c>
      <c r="L24" s="42">
        <v>161</v>
      </c>
      <c r="M24" s="42">
        <v>612</v>
      </c>
      <c r="N24" s="42">
        <v>1611</v>
      </c>
      <c r="O24" s="42">
        <v>2566</v>
      </c>
    </row>
    <row r="25" spans="1:15" x14ac:dyDescent="0.3">
      <c r="A25" s="52"/>
      <c r="B25" s="41" t="s">
        <v>4</v>
      </c>
      <c r="C25" s="42">
        <v>146</v>
      </c>
      <c r="D25" s="42">
        <v>32</v>
      </c>
      <c r="E25" s="42">
        <v>35</v>
      </c>
      <c r="F25" s="42">
        <v>41</v>
      </c>
      <c r="G25" s="42">
        <v>45</v>
      </c>
      <c r="H25" s="42">
        <v>43</v>
      </c>
      <c r="I25" s="42">
        <v>69</v>
      </c>
      <c r="J25" s="42">
        <v>68</v>
      </c>
      <c r="K25" s="42">
        <v>99</v>
      </c>
      <c r="L25" s="42">
        <v>78</v>
      </c>
      <c r="M25" s="42">
        <v>134</v>
      </c>
      <c r="N25" s="42">
        <v>161</v>
      </c>
      <c r="O25" s="42">
        <v>951</v>
      </c>
    </row>
    <row r="26" spans="1:15" x14ac:dyDescent="0.3">
      <c r="A26" s="52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2"/>
      <c r="B27" s="41" t="s">
        <v>55</v>
      </c>
      <c r="C27" s="42">
        <v>83</v>
      </c>
      <c r="D27" s="42">
        <v>34</v>
      </c>
      <c r="E27" s="42">
        <v>36</v>
      </c>
      <c r="F27" s="42">
        <v>29</v>
      </c>
      <c r="G27" s="42">
        <v>28</v>
      </c>
      <c r="H27" s="42">
        <v>20</v>
      </c>
      <c r="I27" s="42">
        <v>24</v>
      </c>
      <c r="J27" s="42">
        <v>18</v>
      </c>
      <c r="K27" s="42">
        <v>30</v>
      </c>
      <c r="L27" s="42">
        <v>28</v>
      </c>
      <c r="M27" s="42">
        <v>0</v>
      </c>
      <c r="N27" s="42">
        <v>0</v>
      </c>
      <c r="O27" s="42">
        <v>330</v>
      </c>
    </row>
    <row r="28" spans="1:15" x14ac:dyDescent="0.3">
      <c r="A28" s="52"/>
      <c r="B28" s="41" t="s">
        <v>6</v>
      </c>
      <c r="C28" s="42">
        <v>2</v>
      </c>
      <c r="D28" s="42">
        <v>0</v>
      </c>
      <c r="E28" s="42">
        <v>1</v>
      </c>
      <c r="F28" s="42">
        <v>0</v>
      </c>
      <c r="G28" s="42">
        <v>0</v>
      </c>
      <c r="H28" s="42">
        <v>1</v>
      </c>
      <c r="I28" s="42">
        <v>5</v>
      </c>
      <c r="J28" s="42">
        <v>0</v>
      </c>
      <c r="K28" s="42">
        <v>0</v>
      </c>
      <c r="L28" s="42">
        <v>1</v>
      </c>
      <c r="M28" s="42">
        <v>1</v>
      </c>
      <c r="N28" s="42">
        <v>0</v>
      </c>
      <c r="O28" s="42">
        <v>11</v>
      </c>
    </row>
    <row r="29" spans="1:15" x14ac:dyDescent="0.3">
      <c r="A29" s="52"/>
      <c r="B29" s="41" t="s">
        <v>21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1</v>
      </c>
      <c r="M29" s="42">
        <v>1</v>
      </c>
      <c r="N29" s="42">
        <v>43</v>
      </c>
      <c r="O29" s="42">
        <v>45</v>
      </c>
    </row>
    <row r="30" spans="1:15" x14ac:dyDescent="0.3">
      <c r="A30" s="52"/>
      <c r="B30" s="41" t="s">
        <v>22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6</v>
      </c>
      <c r="O30" s="42">
        <v>6</v>
      </c>
    </row>
    <row r="31" spans="1:15" x14ac:dyDescent="0.3">
      <c r="A31" s="52"/>
      <c r="B31" s="41" t="s">
        <v>23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1</v>
      </c>
      <c r="N31" s="42">
        <v>5</v>
      </c>
      <c r="O31" s="42">
        <v>6</v>
      </c>
    </row>
    <row r="32" spans="1:15" x14ac:dyDescent="0.3">
      <c r="A32" s="52"/>
      <c r="B32" s="41" t="s">
        <v>24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3</v>
      </c>
      <c r="M32" s="42">
        <v>37</v>
      </c>
      <c r="N32" s="42">
        <v>52</v>
      </c>
      <c r="O32" s="42">
        <v>92</v>
      </c>
    </row>
    <row r="33" spans="1:15" x14ac:dyDescent="0.3">
      <c r="A33" s="52"/>
      <c r="B33" s="41" t="s">
        <v>25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2</v>
      </c>
      <c r="M33" s="42">
        <v>15</v>
      </c>
      <c r="N33" s="42">
        <v>27</v>
      </c>
      <c r="O33" s="42">
        <v>44</v>
      </c>
    </row>
    <row r="34" spans="1:15" x14ac:dyDescent="0.3">
      <c r="A34" s="52"/>
      <c r="B34" s="41" t="s">
        <v>26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2</v>
      </c>
      <c r="N34" s="42">
        <v>1</v>
      </c>
      <c r="O34" s="42">
        <v>3</v>
      </c>
    </row>
    <row r="35" spans="1:15" x14ac:dyDescent="0.3">
      <c r="A35" s="52"/>
      <c r="B35" s="57" t="s">
        <v>56</v>
      </c>
      <c r="C35" s="43">
        <v>234</v>
      </c>
      <c r="D35" s="43">
        <v>68</v>
      </c>
      <c r="E35" s="43">
        <v>73</v>
      </c>
      <c r="F35" s="43">
        <v>72</v>
      </c>
      <c r="G35" s="43">
        <v>93</v>
      </c>
      <c r="H35" s="43">
        <v>90</v>
      </c>
      <c r="I35" s="43">
        <v>137</v>
      </c>
      <c r="J35" s="43">
        <v>116</v>
      </c>
      <c r="K35" s="43">
        <v>188</v>
      </c>
      <c r="L35" s="43">
        <v>274</v>
      </c>
      <c r="M35" s="43">
        <v>803</v>
      </c>
      <c r="N35" s="43">
        <v>1906</v>
      </c>
      <c r="O35" s="43">
        <v>4054</v>
      </c>
    </row>
    <row r="36" spans="1:15" x14ac:dyDescent="0.3">
      <c r="A36" s="53"/>
      <c r="B36" s="57" t="s">
        <v>57</v>
      </c>
      <c r="C36" s="44">
        <v>5.7720769610261471E-2</v>
      </c>
      <c r="D36" s="44">
        <v>1.6773556980759743E-2</v>
      </c>
      <c r="E36" s="44">
        <v>1.8006906758756783E-2</v>
      </c>
      <c r="F36" s="44">
        <v>1.7760236803157376E-2</v>
      </c>
      <c r="G36" s="44">
        <v>2.2940305870744943E-2</v>
      </c>
      <c r="H36" s="44">
        <v>2.2200296003946719E-2</v>
      </c>
      <c r="I36" s="44">
        <v>3.3793783917118896E-2</v>
      </c>
      <c r="J36" s="44">
        <v>2.8613714849531326E-2</v>
      </c>
      <c r="K36" s="44">
        <v>4.6373951652688705E-2</v>
      </c>
      <c r="L36" s="44">
        <v>6.7587567834237791E-2</v>
      </c>
      <c r="M36" s="44">
        <v>0.19807597434632462</v>
      </c>
      <c r="N36" s="44">
        <v>0.47015293537247166</v>
      </c>
      <c r="O36" s="44">
        <v>1</v>
      </c>
    </row>
    <row r="39" spans="1:15" ht="26" x14ac:dyDescent="0.3">
      <c r="A39" s="38" t="s">
        <v>2</v>
      </c>
      <c r="B39" s="38" t="s">
        <v>35</v>
      </c>
      <c r="C39" s="39" t="s">
        <v>60</v>
      </c>
      <c r="D39" s="40">
        <v>2014</v>
      </c>
      <c r="E39" s="39">
        <v>2015</v>
      </c>
      <c r="F39" s="39">
        <v>2016</v>
      </c>
      <c r="G39" s="39">
        <v>2017</v>
      </c>
      <c r="H39" s="39">
        <v>2018</v>
      </c>
      <c r="I39" s="39">
        <v>2019</v>
      </c>
      <c r="J39" s="39">
        <v>2020</v>
      </c>
      <c r="K39" s="39">
        <v>2021</v>
      </c>
      <c r="L39" s="39">
        <v>2022</v>
      </c>
      <c r="M39" s="39">
        <v>2023</v>
      </c>
      <c r="N39" s="39">
        <v>2024</v>
      </c>
      <c r="O39" s="39" t="s">
        <v>54</v>
      </c>
    </row>
    <row r="40" spans="1:15" x14ac:dyDescent="0.3">
      <c r="A40" s="51" t="s">
        <v>17</v>
      </c>
      <c r="B40" s="41" t="s">
        <v>3</v>
      </c>
      <c r="C40" s="42">
        <v>4</v>
      </c>
      <c r="D40" s="42">
        <v>0</v>
      </c>
      <c r="E40" s="42">
        <v>0</v>
      </c>
      <c r="F40" s="42">
        <v>3</v>
      </c>
      <c r="G40" s="42">
        <v>2</v>
      </c>
      <c r="H40" s="42">
        <v>2</v>
      </c>
      <c r="I40" s="42">
        <v>6</v>
      </c>
      <c r="J40" s="42">
        <v>6</v>
      </c>
      <c r="K40" s="42">
        <v>9</v>
      </c>
      <c r="L40" s="42">
        <v>29</v>
      </c>
      <c r="M40" s="42">
        <v>102</v>
      </c>
      <c r="N40" s="42">
        <v>344</v>
      </c>
      <c r="O40" s="42">
        <v>507</v>
      </c>
    </row>
    <row r="41" spans="1:15" x14ac:dyDescent="0.3">
      <c r="A41" s="52"/>
      <c r="B41" s="41" t="s">
        <v>4</v>
      </c>
      <c r="C41" s="42">
        <v>32</v>
      </c>
      <c r="D41" s="42">
        <v>9</v>
      </c>
      <c r="E41" s="42">
        <v>8</v>
      </c>
      <c r="F41" s="42">
        <v>13</v>
      </c>
      <c r="G41" s="42">
        <v>11</v>
      </c>
      <c r="H41" s="42">
        <v>13</v>
      </c>
      <c r="I41" s="42">
        <v>25</v>
      </c>
      <c r="J41" s="42">
        <v>16</v>
      </c>
      <c r="K41" s="42">
        <v>20</v>
      </c>
      <c r="L41" s="42">
        <v>18</v>
      </c>
      <c r="M41" s="42">
        <v>39</v>
      </c>
      <c r="N41" s="42">
        <v>77</v>
      </c>
      <c r="O41" s="42">
        <v>281</v>
      </c>
    </row>
    <row r="42" spans="1:15" x14ac:dyDescent="0.3">
      <c r="A42" s="52"/>
      <c r="B42" s="41" t="s">
        <v>5</v>
      </c>
      <c r="C42" s="42">
        <v>2</v>
      </c>
      <c r="D42" s="42">
        <v>0</v>
      </c>
      <c r="E42" s="42">
        <v>1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3</v>
      </c>
    </row>
    <row r="43" spans="1:15" x14ac:dyDescent="0.3">
      <c r="A43" s="52"/>
      <c r="B43" s="41" t="s">
        <v>55</v>
      </c>
      <c r="C43" s="42">
        <v>60</v>
      </c>
      <c r="D43" s="42">
        <v>10</v>
      </c>
      <c r="E43" s="42">
        <v>2</v>
      </c>
      <c r="F43" s="42">
        <v>0</v>
      </c>
      <c r="G43" s="42">
        <v>5</v>
      </c>
      <c r="H43" s="42">
        <v>4</v>
      </c>
      <c r="I43" s="42">
        <v>4</v>
      </c>
      <c r="J43" s="42">
        <v>6</v>
      </c>
      <c r="K43" s="42">
        <v>3</v>
      </c>
      <c r="L43" s="42">
        <v>4</v>
      </c>
      <c r="M43" s="42">
        <v>1</v>
      </c>
      <c r="N43" s="42">
        <v>0</v>
      </c>
      <c r="O43" s="42">
        <v>99</v>
      </c>
    </row>
    <row r="44" spans="1:15" x14ac:dyDescent="0.3">
      <c r="A44" s="52"/>
      <c r="B44" s="41" t="s">
        <v>6</v>
      </c>
      <c r="C44" s="42">
        <v>2</v>
      </c>
      <c r="D44" s="42">
        <v>0</v>
      </c>
      <c r="E44" s="42">
        <v>0</v>
      </c>
      <c r="F44" s="42">
        <v>0</v>
      </c>
      <c r="G44" s="42">
        <v>0</v>
      </c>
      <c r="H44" s="42">
        <v>1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3</v>
      </c>
    </row>
    <row r="45" spans="1:15" x14ac:dyDescent="0.3">
      <c r="A45" s="52"/>
      <c r="B45" s="41" t="s">
        <v>21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1</v>
      </c>
      <c r="N45" s="42">
        <v>1</v>
      </c>
      <c r="O45" s="42">
        <v>2</v>
      </c>
    </row>
    <row r="46" spans="1:15" x14ac:dyDescent="0.3">
      <c r="A46" s="52"/>
      <c r="B46" s="41" t="s">
        <v>22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3</v>
      </c>
      <c r="O46" s="42">
        <v>3</v>
      </c>
    </row>
    <row r="47" spans="1:15" x14ac:dyDescent="0.3">
      <c r="A47" s="52"/>
      <c r="B47" s="41" t="s">
        <v>23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2</v>
      </c>
      <c r="O47" s="42">
        <v>2</v>
      </c>
    </row>
    <row r="48" spans="1:15" x14ac:dyDescent="0.3">
      <c r="A48" s="52"/>
      <c r="B48" s="41" t="s">
        <v>24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8</v>
      </c>
      <c r="N48" s="42">
        <v>6</v>
      </c>
      <c r="O48" s="42">
        <v>14</v>
      </c>
    </row>
    <row r="49" spans="1:15" x14ac:dyDescent="0.3">
      <c r="A49" s="52"/>
      <c r="B49" s="41" t="s">
        <v>25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1</v>
      </c>
      <c r="O49" s="42">
        <v>1</v>
      </c>
    </row>
    <row r="50" spans="1:15" x14ac:dyDescent="0.3">
      <c r="A50" s="52"/>
      <c r="B50" s="41" t="s">
        <v>26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</row>
    <row r="51" spans="1:15" x14ac:dyDescent="0.3">
      <c r="A51" s="52"/>
      <c r="B51" s="57" t="s">
        <v>56</v>
      </c>
      <c r="C51" s="43">
        <v>100</v>
      </c>
      <c r="D51" s="43">
        <v>19</v>
      </c>
      <c r="E51" s="43">
        <v>11</v>
      </c>
      <c r="F51" s="43">
        <v>16</v>
      </c>
      <c r="G51" s="43">
        <v>18</v>
      </c>
      <c r="H51" s="43">
        <v>20</v>
      </c>
      <c r="I51" s="43">
        <v>35</v>
      </c>
      <c r="J51" s="43">
        <v>28</v>
      </c>
      <c r="K51" s="43">
        <v>32</v>
      </c>
      <c r="L51" s="43">
        <v>51</v>
      </c>
      <c r="M51" s="43">
        <v>151</v>
      </c>
      <c r="N51" s="43">
        <v>434</v>
      </c>
      <c r="O51" s="43">
        <v>915</v>
      </c>
    </row>
    <row r="52" spans="1:15" x14ac:dyDescent="0.3">
      <c r="A52" s="53"/>
      <c r="B52" s="57" t="s">
        <v>57</v>
      </c>
      <c r="C52" s="44">
        <v>0.10928961748633879</v>
      </c>
      <c r="D52" s="44">
        <v>2.0765027322404372E-2</v>
      </c>
      <c r="E52" s="44">
        <v>1.2021857923497269E-2</v>
      </c>
      <c r="F52" s="44">
        <v>1.7486338797814208E-2</v>
      </c>
      <c r="G52" s="44">
        <v>1.9672131147540985E-2</v>
      </c>
      <c r="H52" s="44">
        <v>2.185792349726776E-2</v>
      </c>
      <c r="I52" s="44">
        <v>3.825136612021858E-2</v>
      </c>
      <c r="J52" s="44">
        <v>3.0601092896174863E-2</v>
      </c>
      <c r="K52" s="44">
        <v>3.4972677595628415E-2</v>
      </c>
      <c r="L52" s="44">
        <v>5.5737704918032788E-2</v>
      </c>
      <c r="M52" s="44">
        <v>0.1650273224043716</v>
      </c>
      <c r="N52" s="44">
        <v>0.47431693989071039</v>
      </c>
      <c r="O52" s="44">
        <v>1</v>
      </c>
    </row>
    <row r="54" spans="1:15" x14ac:dyDescent="0.3">
      <c r="A54" s="58" t="s">
        <v>67</v>
      </c>
    </row>
    <row r="55" spans="1:15" x14ac:dyDescent="0.3">
      <c r="A55" s="58" t="s">
        <v>68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22745-3593-47C5-AC94-9CD95507F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CD4C-4D25-4753-93F8-90BF8EFE43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3306E6-D5A9-482A-80C6-0303573BC7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2016-09-26T13:22:16Z</cp:lastPrinted>
  <dcterms:created xsi:type="dcterms:W3CDTF">2016-09-15T08:55:15Z</dcterms:created>
  <dcterms:modified xsi:type="dcterms:W3CDTF">2025-03-24T09:23:33Z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