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30" documentId="13_ncr:1_{5641391E-75EA-42AC-A23D-03D3B59BB8E5}" xr6:coauthVersionLast="47" xr6:coauthVersionMax="47" xr10:uidLastSave="{3274B5F8-A41B-4864-9987-94B88F2D9611}"/>
  <bookViews>
    <workbookView xWindow="-120" yWindow="-120" windowWidth="29040" windowHeight="15990" activeTab="1" xr2:uid="{00000000-000D-0000-FFFF-FFFF00000000}"/>
  </bookViews>
  <sheets>
    <sheet name="Flussi" sheetId="6" r:id="rId1"/>
    <sheet name="Variazione pendenti" sheetId="7" r:id="rId2"/>
    <sheet name="Stratigrafia pendenti" sheetId="1" r:id="rId3"/>
  </sheets>
  <definedNames>
    <definedName name="_xlnm._FilterDatabase" localSheetId="0" hidden="1">Flussi!$A$6:$C$10</definedName>
    <definedName name="_xlnm._FilterDatabase" localSheetId="1" hidden="1">'Variazione pendenti'!$A$6:$F$6</definedName>
    <definedName name="_xlnm.Print_Area" localSheetId="0">Flussi!$A$6:$F$104</definedName>
    <definedName name="_xlnm.Print_Area" localSheetId="2">'Stratigrafia pendenti'!$A$1:$O$73</definedName>
    <definedName name="_xlnm.Print_Area" localSheetId="1">'Variazione pendenti'!$A$1:$G$20</definedName>
    <definedName name="_xlnm.Print_Titles" localSheetId="0">Flussi!$1:$6</definedName>
    <definedName name="_xlnm.Print_Titles" localSheetId="2">'Stratigrafia pendenti'!$6:$6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1" l="1"/>
  <c r="D92" i="1"/>
  <c r="E92" i="1"/>
  <c r="F92" i="1"/>
  <c r="G92" i="1"/>
  <c r="H92" i="1"/>
  <c r="I92" i="1"/>
  <c r="J92" i="1"/>
  <c r="K92" i="1"/>
  <c r="L92" i="1"/>
  <c r="M92" i="1"/>
  <c r="N92" i="1"/>
  <c r="O92" i="1"/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G103" i="6" l="1"/>
  <c r="G94" i="6"/>
  <c r="G85" i="6"/>
  <c r="G76" i="6"/>
  <c r="G67" i="6"/>
  <c r="G58" i="6"/>
  <c r="G49" i="6"/>
  <c r="G40" i="6"/>
  <c r="G31" i="6"/>
  <c r="G22" i="6"/>
  <c r="G13" i="6"/>
  <c r="F9" i="7" l="1"/>
  <c r="E31" i="6"/>
  <c r="C31" i="6"/>
  <c r="F17" i="7" l="1"/>
  <c r="F16" i="7"/>
  <c r="F15" i="7"/>
  <c r="C103" i="6"/>
  <c r="C94" i="6"/>
  <c r="C85" i="6"/>
  <c r="E103" i="6" l="1"/>
  <c r="E94" i="6"/>
  <c r="E85" i="6"/>
  <c r="F14" i="7" l="1"/>
  <c r="F13" i="7"/>
  <c r="F12" i="7"/>
  <c r="F11" i="7"/>
  <c r="E76" i="6" l="1"/>
  <c r="C76" i="6"/>
  <c r="E40" i="6"/>
  <c r="C40" i="6"/>
  <c r="E22" i="6"/>
  <c r="C22" i="6"/>
  <c r="F10" i="7" l="1"/>
  <c r="F8" i="7"/>
  <c r="F7" i="7"/>
  <c r="E13" i="6" l="1"/>
  <c r="C13" i="6"/>
  <c r="C49" i="6" l="1"/>
  <c r="E58" i="6"/>
  <c r="C67" i="6"/>
  <c r="E49" i="6"/>
  <c r="C58" i="6"/>
  <c r="E67" i="6"/>
</calcChain>
</file>

<file path=xl/sharedStrings.xml><?xml version="1.0" encoding="utf-8"?>
<sst xmlns="http://schemas.openxmlformats.org/spreadsheetml/2006/main" count="243" uniqueCount="45">
  <si>
    <t>TOTALE</t>
  </si>
  <si>
    <t>Ufficio</t>
  </si>
  <si>
    <t>Tribunale Ordinario di Agrigento</t>
  </si>
  <si>
    <t>Tribunale Ordinario di Marsala</t>
  </si>
  <si>
    <t>Tribunale Ordinario di Sciacca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</si>
  <si>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</si>
  <si>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</si>
  <si>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</si>
  <si>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</si>
  <si>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</si>
  <si>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</si>
  <si>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</si>
  <si>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</si>
  <si>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</si>
  <si>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</si>
  <si>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Torino</t>
  </si>
  <si>
    <t>Corte d'Appello di Torino</t>
  </si>
  <si>
    <t>Tribunale Ordinario di Alessandria</t>
  </si>
  <si>
    <t>Tribunale Ordinario di Asti</t>
  </si>
  <si>
    <t>Tribunale Ordinario di Biella</t>
  </si>
  <si>
    <t>Tribunale Ordinario di Cuneo</t>
  </si>
  <si>
    <t>Tribunale Ordinario di Ivrea</t>
  </si>
  <si>
    <t>Tribunale Ordinario di Novara</t>
  </si>
  <si>
    <t>Tribunale Ordinario di Torino</t>
  </si>
  <si>
    <t>Tribunale Ordinario di Verbania</t>
  </si>
  <si>
    <t>Tribunale Ordinario di Vercelli</t>
  </si>
  <si>
    <t>Tribunale Ordinario di Aosta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</si>
  <si>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</si>
  <si>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</si>
  <si>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</si>
  <si>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</si>
  <si>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</si>
  <si>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</si>
  <si>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</si>
  <si>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</si>
  <si>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</si>
  <si>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</si>
  <si>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</si>
  <si>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Pendenti al 31 dicembre 2024</t>
  </si>
  <si>
    <t>Pendenti al 31/12/2024</t>
  </si>
  <si>
    <t>Anni 2022 -  2024</t>
  </si>
  <si>
    <t>Iscritti 
2024</t>
  </si>
  <si>
    <t>Definiti 
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</si>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</sst>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2" fillId="0" borderId="0"/>
    <xf numFmtId="0" fontId="6" fillId="0" borderId="0"/>
    <xf numFmtId="0" fontId="12" fillId="0" borderId="0"/>
  </cellStyleXfs>
  <cellXfs count="5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0" fontId="2" fillId="0" borderId="0" xfId="0" applyNumberFormat="1" applyFont="1"/>
    <xf numFmtId="0" fontId="8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2" fillId="0" borderId="6" xfId="0" applyFont="1" applyBorder="1"/>
    <xf numFmtId="3" fontId="2" fillId="0" borderId="6" xfId="0" applyNumberFormat="1" applyFont="1" applyBorder="1"/>
    <xf numFmtId="0" fontId="11" fillId="0" borderId="0" xfId="2" applyFont="1"/>
    <xf numFmtId="0" fontId="15" fillId="0" borderId="0" xfId="4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0" fontId="3" fillId="0" borderId="0" xfId="4" applyFont="1"/>
    <xf numFmtId="0" fontId="3" fillId="0" borderId="0" xfId="5" applyFont="1"/>
    <xf numFmtId="0" fontId="13" fillId="2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0" fillId="0" borderId="0" xfId="2" applyFont="1"/>
    <xf numFmtId="0" fontId="13" fillId="3" borderId="2" xfId="0" applyFont="1" applyFill="1" applyBorder="1" applyAlignment="1">
      <alignment horizontal="right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4" xr:uid="{00000000-0005-0000-0000-000001000000}"/>
    <cellStyle name="Normale 2 2 9" xfId="2" xr:uid="{00000000-0005-0000-0000-000002000000}"/>
    <cellStyle name="Normale 3" xfId="3" xr:uid="{00000000-0005-0000-0000-000003000000}"/>
    <cellStyle name="Normale 3 2" xfId="5" xr:uid="{00000000-0005-0000-0000-000004000000}"/>
    <cellStyle name="Percentuale" xfId="1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7"/>
  <sheetViews>
    <sheetView showGridLines="0" topLeftCell="A73" zoomScaleNormal="100" workbookViewId="0">
      <selection activeCell="A106" sqref="A106"/>
    </sheetView>
  </sheetViews>
  <sheetFormatPr defaultColWidth="9.140625" defaultRowHeight="12.75" x14ac:dyDescent="0.2"/>
  <cols>
    <col min="1" max="1" width="19.42578125" style="11" customWidth="1"/>
    <col min="2" max="2" width="25.5703125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12.28515625" style="1" customWidth="1"/>
    <col min="15" max="16384" width="9.140625" style="1"/>
  </cols>
  <sheetData>
    <row r="1" spans="1:16" ht="15.75" x14ac:dyDescent="0.25">
      <c r="A1" s="7" t="s">
        <v>15</v>
      </c>
    </row>
    <row r="2" spans="1:16" ht="15" x14ac:dyDescent="0.25">
      <c r="A2" s="8" t="s">
        <v>6</v>
      </c>
    </row>
    <row r="3" spans="1:16" x14ac:dyDescent="0.2">
      <c r="A3" s="11" t="s">
        <v>31</v>
      </c>
    </row>
    <row r="4" spans="1:16" ht="15" x14ac:dyDescent="0.25">
      <c r="A4" s="46" t="s">
        <v>40</v>
      </c>
      <c r="C4"/>
      <c r="D4"/>
      <c r="E4"/>
      <c r="F4"/>
      <c r="G4"/>
      <c r="H4"/>
    </row>
    <row r="5" spans="1:16" x14ac:dyDescent="0.2">
      <c r="E5" s="33"/>
      <c r="F5" s="33"/>
    </row>
    <row r="6" spans="1:16" ht="25.5" x14ac:dyDescent="0.2">
      <c r="A6" s="5" t="s">
        <v>1</v>
      </c>
      <c r="B6" s="5" t="s">
        <v>11</v>
      </c>
      <c r="C6" s="6" t="s">
        <v>32</v>
      </c>
      <c r="D6" s="6" t="s">
        <v>33</v>
      </c>
      <c r="E6" s="6" t="s">
        <v>34</v>
      </c>
      <c r="F6" s="6" t="s">
        <v>35</v>
      </c>
      <c r="G6" s="6" t="s">
        <v>41</v>
      </c>
      <c r="H6" s="6" t="s">
        <v>42</v>
      </c>
    </row>
    <row r="7" spans="1:16" x14ac:dyDescent="0.2">
      <c r="A7" s="55" t="s">
        <v>16</v>
      </c>
      <c r="B7" s="3" t="s">
        <v>27</v>
      </c>
      <c r="C7" s="4">
        <v>1678</v>
      </c>
      <c r="D7" s="4">
        <v>1606</v>
      </c>
      <c r="E7" s="4">
        <v>1570</v>
      </c>
      <c r="F7" s="4">
        <v>1453</v>
      </c>
      <c r="G7" s="4">
        <v>1472</v>
      </c>
      <c r="H7" s="4">
        <v>1323</v>
      </c>
      <c r="L7" s="2"/>
      <c r="M7" s="2"/>
      <c r="N7" s="2"/>
      <c r="O7" s="2"/>
      <c r="P7" s="2"/>
    </row>
    <row r="8" spans="1:16" x14ac:dyDescent="0.2">
      <c r="A8" s="55"/>
      <c r="B8" s="3" t="s">
        <v>28</v>
      </c>
      <c r="C8" s="4">
        <v>349</v>
      </c>
      <c r="D8" s="4">
        <v>396</v>
      </c>
      <c r="E8" s="4">
        <v>357</v>
      </c>
      <c r="F8" s="4">
        <v>333</v>
      </c>
      <c r="G8" s="4">
        <v>371</v>
      </c>
      <c r="H8" s="4">
        <v>310</v>
      </c>
      <c r="L8" s="2"/>
      <c r="M8" s="2"/>
      <c r="N8" s="2"/>
      <c r="O8" s="2"/>
      <c r="P8" s="2"/>
    </row>
    <row r="9" spans="1:16" x14ac:dyDescent="0.2">
      <c r="A9" s="55"/>
      <c r="B9" s="34" t="s">
        <v>29</v>
      </c>
      <c r="C9" s="35">
        <v>289</v>
      </c>
      <c r="D9" s="35">
        <v>341</v>
      </c>
      <c r="E9" s="35">
        <v>315</v>
      </c>
      <c r="F9" s="35">
        <v>330</v>
      </c>
      <c r="G9" s="35">
        <v>260</v>
      </c>
      <c r="H9" s="35">
        <v>236</v>
      </c>
      <c r="L9" s="2"/>
      <c r="M9" s="2"/>
      <c r="N9" s="2"/>
      <c r="O9" s="2"/>
      <c r="P9" s="2"/>
    </row>
    <row r="10" spans="1:16" ht="13.5" thickBot="1" x14ac:dyDescent="0.25">
      <c r="A10" s="55"/>
      <c r="B10" s="9" t="s">
        <v>30</v>
      </c>
      <c r="C10" s="9">
        <v>589</v>
      </c>
      <c r="D10" s="10">
        <v>587</v>
      </c>
      <c r="E10" s="10">
        <v>571</v>
      </c>
      <c r="F10" s="10">
        <v>632</v>
      </c>
      <c r="G10" s="10">
        <v>465</v>
      </c>
      <c r="H10" s="10">
        <v>428</v>
      </c>
      <c r="I10" s="2"/>
      <c r="J10" s="2"/>
      <c r="K10" s="2"/>
      <c r="L10" s="2"/>
      <c r="M10" s="2"/>
      <c r="N10" s="2"/>
      <c r="O10" s="2"/>
      <c r="P10" s="2"/>
    </row>
    <row r="11" spans="1:16" ht="13.5" thickTop="1" x14ac:dyDescent="0.2">
      <c r="A11" s="55"/>
      <c r="B11" s="13" t="s">
        <v>5</v>
      </c>
      <c r="C11" s="14">
        <v>2905</v>
      </c>
      <c r="D11" s="14">
        <v>2930</v>
      </c>
      <c r="E11" s="14">
        <v>2813</v>
      </c>
      <c r="F11" s="14">
        <v>2748</v>
      </c>
      <c r="G11" s="14">
        <v>2568</v>
      </c>
      <c r="H11" s="14">
        <v>2297</v>
      </c>
      <c r="L11" s="2"/>
      <c r="M11" s="2"/>
      <c r="N11" s="2"/>
      <c r="O11" s="2"/>
      <c r="P11" s="2"/>
    </row>
    <row r="12" spans="1:16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6" ht="14.45" customHeight="1" x14ac:dyDescent="0.2">
      <c r="A13" s="21"/>
      <c r="B13" s="15" t="s">
        <v>9</v>
      </c>
      <c r="C13" s="53">
        <f>D11/C11</f>
        <v>1.0086058519793459</v>
      </c>
      <c r="D13" s="54"/>
      <c r="E13" s="53">
        <f>F11/E11</f>
        <v>0.97689299680056874</v>
      </c>
      <c r="F13" s="54"/>
      <c r="G13" s="53">
        <f>H11/G11</f>
        <v>0.89447040498442365</v>
      </c>
      <c r="H13" s="54"/>
    </row>
    <row r="14" spans="1:16" x14ac:dyDescent="0.2">
      <c r="C14" s="2"/>
      <c r="D14" s="2"/>
      <c r="E14" s="2"/>
      <c r="F14" s="2"/>
      <c r="G14" s="2"/>
      <c r="H14" s="2"/>
    </row>
    <row r="15" spans="1:16" x14ac:dyDescent="0.2">
      <c r="A15" s="55" t="s">
        <v>17</v>
      </c>
      <c r="B15" s="3" t="s">
        <v>27</v>
      </c>
      <c r="C15" s="4">
        <v>1596</v>
      </c>
      <c r="D15" s="4">
        <v>2086</v>
      </c>
      <c r="E15" s="4">
        <v>1362</v>
      </c>
      <c r="F15" s="4">
        <v>1819</v>
      </c>
      <c r="G15" s="4">
        <v>1001</v>
      </c>
      <c r="H15" s="4">
        <v>1293</v>
      </c>
      <c r="L15" s="2"/>
      <c r="M15" s="2"/>
      <c r="N15" s="2"/>
      <c r="O15" s="2"/>
      <c r="P15" s="2"/>
    </row>
    <row r="16" spans="1:16" x14ac:dyDescent="0.2">
      <c r="A16" s="55" t="s">
        <v>2</v>
      </c>
      <c r="B16" s="3" t="s">
        <v>28</v>
      </c>
      <c r="C16" s="4">
        <v>1090</v>
      </c>
      <c r="D16" s="4">
        <v>997</v>
      </c>
      <c r="E16" s="4">
        <v>978</v>
      </c>
      <c r="F16" s="4">
        <v>1166</v>
      </c>
      <c r="G16" s="4">
        <v>1180</v>
      </c>
      <c r="H16" s="4">
        <v>1043</v>
      </c>
      <c r="L16" s="2"/>
      <c r="M16" s="2"/>
      <c r="N16" s="2"/>
      <c r="O16" s="2"/>
      <c r="P16" s="2"/>
    </row>
    <row r="17" spans="1:16" x14ac:dyDescent="0.2">
      <c r="A17" s="55"/>
      <c r="B17" s="3" t="s">
        <v>29</v>
      </c>
      <c r="C17" s="4">
        <v>361</v>
      </c>
      <c r="D17" s="4">
        <v>143</v>
      </c>
      <c r="E17" s="4">
        <v>127</v>
      </c>
      <c r="F17" s="4">
        <v>201</v>
      </c>
      <c r="G17" s="4">
        <v>162</v>
      </c>
      <c r="H17" s="4">
        <v>236</v>
      </c>
      <c r="L17" s="2"/>
      <c r="M17" s="2"/>
      <c r="N17" s="2"/>
      <c r="O17" s="2"/>
      <c r="P17" s="2"/>
    </row>
    <row r="18" spans="1:16" x14ac:dyDescent="0.2">
      <c r="A18" s="55" t="s">
        <v>2</v>
      </c>
      <c r="B18" s="3" t="s">
        <v>30</v>
      </c>
      <c r="C18" s="4">
        <v>2232</v>
      </c>
      <c r="D18" s="4">
        <v>2164</v>
      </c>
      <c r="E18" s="4">
        <v>1629</v>
      </c>
      <c r="F18" s="4">
        <v>1707</v>
      </c>
      <c r="G18" s="4">
        <v>1705</v>
      </c>
      <c r="H18" s="4">
        <v>1575</v>
      </c>
      <c r="L18" s="2"/>
      <c r="M18" s="2"/>
      <c r="N18" s="2"/>
      <c r="O18" s="2"/>
      <c r="P18" s="2"/>
    </row>
    <row r="19" spans="1:16" ht="13.5" thickBot="1" x14ac:dyDescent="0.25">
      <c r="A19" s="55" t="s">
        <v>2</v>
      </c>
      <c r="B19" s="9" t="s">
        <v>14</v>
      </c>
      <c r="C19" s="9">
        <v>2218</v>
      </c>
      <c r="D19" s="10">
        <v>2244</v>
      </c>
      <c r="E19" s="10">
        <v>2028</v>
      </c>
      <c r="F19" s="10">
        <v>2020</v>
      </c>
      <c r="G19" s="10">
        <v>1847</v>
      </c>
      <c r="H19" s="10">
        <v>1848</v>
      </c>
      <c r="L19" s="2"/>
      <c r="M19" s="2"/>
      <c r="N19" s="2"/>
      <c r="O19" s="2"/>
      <c r="P19" s="2"/>
    </row>
    <row r="20" spans="1:16" ht="13.5" thickTop="1" x14ac:dyDescent="0.2">
      <c r="A20" s="55"/>
      <c r="B20" s="13" t="s">
        <v>5</v>
      </c>
      <c r="C20" s="14">
        <v>7497</v>
      </c>
      <c r="D20" s="14">
        <v>7634</v>
      </c>
      <c r="E20" s="14">
        <v>6124</v>
      </c>
      <c r="F20" s="14">
        <v>6913</v>
      </c>
      <c r="G20" s="14">
        <v>5895</v>
      </c>
      <c r="H20" s="14">
        <v>5995</v>
      </c>
      <c r="L20" s="2"/>
      <c r="M20" s="2"/>
      <c r="N20" s="2"/>
      <c r="O20" s="2"/>
      <c r="P20" s="2"/>
    </row>
    <row r="21" spans="1:16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6" ht="13.5" customHeight="1" x14ac:dyDescent="0.2">
      <c r="A22" s="21"/>
      <c r="B22" s="15" t="s">
        <v>9</v>
      </c>
      <c r="C22" s="53">
        <f>D20/C20</f>
        <v>1.0182739762571695</v>
      </c>
      <c r="D22" s="54"/>
      <c r="E22" s="53">
        <f>F20/E20</f>
        <v>1.1288373612018288</v>
      </c>
      <c r="F22" s="54"/>
      <c r="G22" s="53">
        <f>H20/G20</f>
        <v>1.01696352841391</v>
      </c>
      <c r="H22" s="54"/>
    </row>
    <row r="23" spans="1:16" x14ac:dyDescent="0.2">
      <c r="C23" s="2"/>
      <c r="D23" s="2"/>
      <c r="E23" s="2"/>
      <c r="F23" s="2"/>
      <c r="G23" s="2"/>
      <c r="H23" s="2"/>
    </row>
    <row r="24" spans="1:16" x14ac:dyDescent="0.2">
      <c r="A24" s="55" t="s">
        <v>26</v>
      </c>
      <c r="B24" s="3" t="s">
        <v>27</v>
      </c>
      <c r="C24" s="4">
        <v>686</v>
      </c>
      <c r="D24" s="4">
        <v>890</v>
      </c>
      <c r="E24" s="4">
        <v>611</v>
      </c>
      <c r="F24" s="4">
        <v>666</v>
      </c>
      <c r="G24" s="4">
        <v>458</v>
      </c>
      <c r="H24" s="4">
        <v>345</v>
      </c>
      <c r="L24" s="2"/>
      <c r="M24" s="2"/>
      <c r="N24" s="2"/>
      <c r="O24" s="2"/>
      <c r="P24" s="2"/>
    </row>
    <row r="25" spans="1:16" x14ac:dyDescent="0.2">
      <c r="A25" s="55" t="s">
        <v>2</v>
      </c>
      <c r="B25" s="3" t="s">
        <v>28</v>
      </c>
      <c r="C25" s="4">
        <v>231</v>
      </c>
      <c r="D25" s="4">
        <v>274</v>
      </c>
      <c r="E25" s="4">
        <v>267</v>
      </c>
      <c r="F25" s="4">
        <v>268</v>
      </c>
      <c r="G25" s="4">
        <v>274</v>
      </c>
      <c r="H25" s="4">
        <v>261</v>
      </c>
      <c r="L25" s="2"/>
      <c r="M25" s="2"/>
      <c r="N25" s="2"/>
      <c r="O25" s="2"/>
      <c r="P25" s="2"/>
    </row>
    <row r="26" spans="1:16" x14ac:dyDescent="0.2">
      <c r="A26" s="55"/>
      <c r="B26" s="3" t="s">
        <v>29</v>
      </c>
      <c r="C26" s="4">
        <v>89</v>
      </c>
      <c r="D26" s="4">
        <v>47</v>
      </c>
      <c r="E26" s="4">
        <v>38</v>
      </c>
      <c r="F26" s="4">
        <v>89</v>
      </c>
      <c r="G26" s="4">
        <v>37</v>
      </c>
      <c r="H26" s="4">
        <v>41</v>
      </c>
      <c r="L26" s="2"/>
      <c r="M26" s="2"/>
      <c r="N26" s="2"/>
      <c r="O26" s="2"/>
      <c r="P26" s="2"/>
    </row>
    <row r="27" spans="1:16" x14ac:dyDescent="0.2">
      <c r="A27" s="55" t="s">
        <v>2</v>
      </c>
      <c r="B27" s="3" t="s">
        <v>30</v>
      </c>
      <c r="C27" s="4">
        <v>561</v>
      </c>
      <c r="D27" s="4">
        <v>544</v>
      </c>
      <c r="E27" s="4">
        <v>482</v>
      </c>
      <c r="F27" s="4">
        <v>516</v>
      </c>
      <c r="G27" s="4">
        <v>572</v>
      </c>
      <c r="H27" s="4">
        <v>522</v>
      </c>
      <c r="L27" s="2"/>
      <c r="M27" s="2"/>
      <c r="N27" s="2"/>
      <c r="O27" s="2"/>
      <c r="P27" s="2"/>
    </row>
    <row r="28" spans="1:16" ht="13.5" thickBot="1" x14ac:dyDescent="0.25">
      <c r="A28" s="55" t="s">
        <v>2</v>
      </c>
      <c r="B28" s="9" t="s">
        <v>14</v>
      </c>
      <c r="C28" s="9">
        <v>573</v>
      </c>
      <c r="D28" s="10">
        <v>586</v>
      </c>
      <c r="E28" s="10">
        <v>533</v>
      </c>
      <c r="F28" s="10">
        <v>525</v>
      </c>
      <c r="G28" s="10">
        <v>554</v>
      </c>
      <c r="H28" s="10">
        <v>514</v>
      </c>
      <c r="L28" s="2"/>
      <c r="M28" s="2"/>
      <c r="N28" s="2"/>
      <c r="O28" s="2"/>
      <c r="P28" s="2"/>
    </row>
    <row r="29" spans="1:16" ht="13.5" thickTop="1" x14ac:dyDescent="0.2">
      <c r="A29" s="55"/>
      <c r="B29" s="13" t="s">
        <v>5</v>
      </c>
      <c r="C29" s="14">
        <v>2140</v>
      </c>
      <c r="D29" s="14">
        <v>2341</v>
      </c>
      <c r="E29" s="14">
        <v>1931</v>
      </c>
      <c r="F29" s="14">
        <v>2064</v>
      </c>
      <c r="G29" s="14">
        <v>1895</v>
      </c>
      <c r="H29" s="14">
        <v>1683</v>
      </c>
      <c r="L29" s="2"/>
      <c r="M29" s="2"/>
      <c r="N29" s="2"/>
      <c r="O29" s="2"/>
      <c r="P29" s="2"/>
    </row>
    <row r="30" spans="1:16" x14ac:dyDescent="0.2">
      <c r="A30" s="21"/>
      <c r="B30" s="12"/>
      <c r="C30" s="2"/>
      <c r="D30" s="2"/>
      <c r="E30" s="2"/>
      <c r="F30" s="2"/>
      <c r="G30" s="2"/>
      <c r="H30" s="2"/>
    </row>
    <row r="31" spans="1:16" x14ac:dyDescent="0.2">
      <c r="A31" s="21"/>
      <c r="B31" s="15" t="s">
        <v>9</v>
      </c>
      <c r="C31" s="53">
        <f>D29/C29</f>
        <v>1.0939252336448597</v>
      </c>
      <c r="D31" s="54"/>
      <c r="E31" s="53">
        <f>F29/E29</f>
        <v>1.0688762299326773</v>
      </c>
      <c r="F31" s="54"/>
      <c r="G31" s="53">
        <f>H29/G29</f>
        <v>0.88812664907651717</v>
      </c>
      <c r="H31" s="54"/>
    </row>
    <row r="32" spans="1:16" x14ac:dyDescent="0.2">
      <c r="C32" s="2"/>
      <c r="D32" s="2"/>
      <c r="E32" s="2"/>
      <c r="F32" s="2"/>
      <c r="G32" s="2"/>
      <c r="H32" s="2"/>
    </row>
    <row r="33" spans="1:16" x14ac:dyDescent="0.2">
      <c r="A33" s="55" t="s">
        <v>18</v>
      </c>
      <c r="B33" s="3" t="s">
        <v>27</v>
      </c>
      <c r="C33" s="4">
        <v>1900</v>
      </c>
      <c r="D33" s="4">
        <v>2057</v>
      </c>
      <c r="E33" s="4">
        <v>1613</v>
      </c>
      <c r="F33" s="4">
        <v>1727</v>
      </c>
      <c r="G33" s="4">
        <v>1021</v>
      </c>
      <c r="H33" s="4">
        <v>1194</v>
      </c>
      <c r="L33" s="2"/>
      <c r="M33" s="2"/>
      <c r="N33" s="2"/>
      <c r="O33" s="2"/>
      <c r="P33" s="2"/>
    </row>
    <row r="34" spans="1:16" x14ac:dyDescent="0.2">
      <c r="A34" s="55" t="s">
        <v>3</v>
      </c>
      <c r="B34" s="3" t="s">
        <v>28</v>
      </c>
      <c r="C34" s="4">
        <v>912</v>
      </c>
      <c r="D34" s="4">
        <v>817</v>
      </c>
      <c r="E34" s="4">
        <v>1039</v>
      </c>
      <c r="F34" s="4">
        <v>956</v>
      </c>
      <c r="G34" s="4">
        <v>1269</v>
      </c>
      <c r="H34" s="4">
        <v>1220</v>
      </c>
      <c r="L34" s="2"/>
      <c r="M34" s="2"/>
      <c r="N34" s="2"/>
      <c r="O34" s="2"/>
      <c r="P34" s="2"/>
    </row>
    <row r="35" spans="1:16" x14ac:dyDescent="0.2">
      <c r="A35" s="55"/>
      <c r="B35" s="3" t="s">
        <v>29</v>
      </c>
      <c r="C35" s="4">
        <v>156</v>
      </c>
      <c r="D35" s="4">
        <v>117</v>
      </c>
      <c r="E35" s="4">
        <v>102</v>
      </c>
      <c r="F35" s="4">
        <v>103</v>
      </c>
      <c r="G35" s="4">
        <v>112</v>
      </c>
      <c r="H35" s="4">
        <v>156</v>
      </c>
      <c r="L35" s="2"/>
      <c r="M35" s="2"/>
      <c r="N35" s="2"/>
      <c r="O35" s="2"/>
      <c r="P35" s="2"/>
    </row>
    <row r="36" spans="1:16" x14ac:dyDescent="0.2">
      <c r="A36" s="55" t="s">
        <v>3</v>
      </c>
      <c r="B36" s="3" t="s">
        <v>30</v>
      </c>
      <c r="C36" s="4">
        <v>1765</v>
      </c>
      <c r="D36" s="4">
        <v>1720</v>
      </c>
      <c r="E36" s="4">
        <v>1215</v>
      </c>
      <c r="F36" s="4">
        <v>1229</v>
      </c>
      <c r="G36" s="4">
        <v>1607</v>
      </c>
      <c r="H36" s="4">
        <v>1420</v>
      </c>
      <c r="L36" s="2"/>
      <c r="M36" s="2"/>
      <c r="N36" s="2"/>
      <c r="O36" s="2"/>
      <c r="P36" s="2"/>
    </row>
    <row r="37" spans="1:16" ht="13.5" thickBot="1" x14ac:dyDescent="0.25">
      <c r="A37" s="55" t="s">
        <v>3</v>
      </c>
      <c r="B37" s="9" t="s">
        <v>14</v>
      </c>
      <c r="C37" s="9">
        <v>1924</v>
      </c>
      <c r="D37" s="10">
        <v>1926</v>
      </c>
      <c r="E37" s="10">
        <v>1877</v>
      </c>
      <c r="F37" s="10">
        <v>1806</v>
      </c>
      <c r="G37" s="10">
        <v>1610</v>
      </c>
      <c r="H37" s="10">
        <v>1698</v>
      </c>
      <c r="L37" s="2"/>
      <c r="M37" s="2"/>
      <c r="N37" s="2"/>
      <c r="O37" s="2"/>
      <c r="P37" s="2"/>
    </row>
    <row r="38" spans="1:16" ht="13.5" thickTop="1" x14ac:dyDescent="0.2">
      <c r="A38" s="55"/>
      <c r="B38" s="13" t="s">
        <v>5</v>
      </c>
      <c r="C38" s="14">
        <v>6657</v>
      </c>
      <c r="D38" s="14">
        <v>6637</v>
      </c>
      <c r="E38" s="14">
        <v>5846</v>
      </c>
      <c r="F38" s="14">
        <v>5821</v>
      </c>
      <c r="G38" s="14">
        <v>5619</v>
      </c>
      <c r="H38" s="14">
        <v>5688</v>
      </c>
      <c r="L38" s="2"/>
      <c r="M38" s="2"/>
      <c r="N38" s="2"/>
      <c r="O38" s="2"/>
      <c r="P38" s="2"/>
    </row>
    <row r="39" spans="1:16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6" x14ac:dyDescent="0.2">
      <c r="A40" s="21"/>
      <c r="B40" s="15" t="s">
        <v>9</v>
      </c>
      <c r="C40" s="53">
        <f>D38/C38</f>
        <v>0.99699564368334082</v>
      </c>
      <c r="D40" s="54"/>
      <c r="E40" s="53">
        <f>F38/E38</f>
        <v>0.99572357167293879</v>
      </c>
      <c r="F40" s="54"/>
      <c r="G40" s="53">
        <f>H38/G38</f>
        <v>1.0122797650827549</v>
      </c>
      <c r="H40" s="54"/>
    </row>
    <row r="41" spans="1:16" x14ac:dyDescent="0.2">
      <c r="C41" s="2"/>
      <c r="D41" s="2"/>
      <c r="E41" s="2"/>
      <c r="F41" s="2"/>
      <c r="G41" s="2"/>
      <c r="H41" s="2"/>
    </row>
    <row r="42" spans="1:16" x14ac:dyDescent="0.2">
      <c r="A42" s="55" t="s">
        <v>19</v>
      </c>
      <c r="B42" s="3" t="s">
        <v>27</v>
      </c>
      <c r="C42" s="4">
        <v>595</v>
      </c>
      <c r="D42" s="4">
        <v>960</v>
      </c>
      <c r="E42" s="4">
        <v>587</v>
      </c>
      <c r="F42" s="4">
        <v>736</v>
      </c>
      <c r="G42" s="4">
        <v>521</v>
      </c>
      <c r="H42" s="4">
        <v>528</v>
      </c>
      <c r="L42" s="2"/>
      <c r="M42" s="2"/>
      <c r="N42" s="2"/>
      <c r="O42" s="2"/>
      <c r="P42" s="2"/>
    </row>
    <row r="43" spans="1:16" x14ac:dyDescent="0.2">
      <c r="A43" s="55"/>
      <c r="B43" s="3" t="s">
        <v>28</v>
      </c>
      <c r="C43" s="4">
        <v>348</v>
      </c>
      <c r="D43" s="4">
        <v>326</v>
      </c>
      <c r="E43" s="4">
        <v>407</v>
      </c>
      <c r="F43" s="4">
        <v>476</v>
      </c>
      <c r="G43" s="4">
        <v>483</v>
      </c>
      <c r="H43" s="4">
        <v>453</v>
      </c>
      <c r="L43" s="2"/>
      <c r="M43" s="2"/>
      <c r="N43" s="2"/>
      <c r="O43" s="2"/>
      <c r="P43" s="2"/>
    </row>
    <row r="44" spans="1:16" x14ac:dyDescent="0.2">
      <c r="A44" s="55"/>
      <c r="B44" s="3" t="s">
        <v>29</v>
      </c>
      <c r="C44" s="4">
        <v>49</v>
      </c>
      <c r="D44" s="4">
        <v>41</v>
      </c>
      <c r="E44" s="4">
        <v>34</v>
      </c>
      <c r="F44" s="4">
        <v>111</v>
      </c>
      <c r="G44" s="4">
        <v>42</v>
      </c>
      <c r="H44" s="4">
        <v>72</v>
      </c>
      <c r="L44" s="2"/>
      <c r="M44" s="2"/>
      <c r="N44" s="2"/>
      <c r="O44" s="2"/>
      <c r="P44" s="2"/>
    </row>
    <row r="45" spans="1:16" x14ac:dyDescent="0.2">
      <c r="A45" s="55"/>
      <c r="B45" s="3" t="s">
        <v>30</v>
      </c>
      <c r="C45" s="4">
        <v>845</v>
      </c>
      <c r="D45" s="4">
        <v>828</v>
      </c>
      <c r="E45" s="4">
        <v>684</v>
      </c>
      <c r="F45" s="4">
        <v>758</v>
      </c>
      <c r="G45" s="4">
        <v>649</v>
      </c>
      <c r="H45" s="4">
        <v>625</v>
      </c>
      <c r="L45" s="2"/>
      <c r="M45" s="2"/>
      <c r="N45" s="2"/>
      <c r="O45" s="2"/>
      <c r="P45" s="2"/>
    </row>
    <row r="46" spans="1:16" ht="13.5" thickBot="1" x14ac:dyDescent="0.25">
      <c r="A46" s="55"/>
      <c r="B46" s="9" t="s">
        <v>14</v>
      </c>
      <c r="C46" s="9">
        <v>813</v>
      </c>
      <c r="D46" s="10">
        <v>788</v>
      </c>
      <c r="E46" s="10">
        <v>762</v>
      </c>
      <c r="F46" s="10">
        <v>770</v>
      </c>
      <c r="G46" s="10">
        <v>742</v>
      </c>
      <c r="H46" s="10">
        <v>746</v>
      </c>
      <c r="L46" s="2"/>
      <c r="M46" s="2"/>
      <c r="N46" s="2"/>
      <c r="O46" s="2"/>
      <c r="P46" s="2"/>
    </row>
    <row r="47" spans="1:16" ht="13.5" thickTop="1" x14ac:dyDescent="0.2">
      <c r="A47" s="55"/>
      <c r="B47" s="13" t="s">
        <v>5</v>
      </c>
      <c r="C47" s="14">
        <v>2650</v>
      </c>
      <c r="D47" s="14">
        <v>2943</v>
      </c>
      <c r="E47" s="14">
        <v>2474</v>
      </c>
      <c r="F47" s="14">
        <v>2851</v>
      </c>
      <c r="G47" s="14">
        <v>2437</v>
      </c>
      <c r="H47" s="14">
        <v>2424</v>
      </c>
      <c r="L47" s="2"/>
      <c r="M47" s="2"/>
      <c r="N47" s="2"/>
      <c r="O47" s="2"/>
      <c r="P47" s="2"/>
    </row>
    <row r="48" spans="1:16" ht="7.15" customHeight="1" x14ac:dyDescent="0.2">
      <c r="A48" s="21"/>
      <c r="B48" s="12"/>
      <c r="C48" s="2"/>
      <c r="D48" s="2"/>
      <c r="E48" s="2"/>
      <c r="F48" s="2"/>
      <c r="G48" s="2"/>
      <c r="H48" s="2"/>
    </row>
    <row r="49" spans="1:16" x14ac:dyDescent="0.2">
      <c r="A49" s="21"/>
      <c r="B49" s="15" t="s">
        <v>9</v>
      </c>
      <c r="C49" s="53">
        <f>D47/C47</f>
        <v>1.1105660377358491</v>
      </c>
      <c r="D49" s="54"/>
      <c r="E49" s="53">
        <f>F47/E47</f>
        <v>1.1523848019401779</v>
      </c>
      <c r="F49" s="54"/>
      <c r="G49" s="53">
        <f>H47/G47</f>
        <v>0.99466557242511289</v>
      </c>
      <c r="H49" s="54"/>
    </row>
    <row r="50" spans="1:16" x14ac:dyDescent="0.2">
      <c r="C50" s="2"/>
      <c r="D50" s="2"/>
      <c r="E50" s="2"/>
      <c r="F50" s="2"/>
      <c r="G50" s="2"/>
      <c r="H50" s="2"/>
    </row>
    <row r="51" spans="1:16" x14ac:dyDescent="0.2">
      <c r="A51" s="55" t="s">
        <v>20</v>
      </c>
      <c r="B51" s="3" t="s">
        <v>27</v>
      </c>
      <c r="C51" s="4">
        <v>1593</v>
      </c>
      <c r="D51" s="4">
        <v>2115</v>
      </c>
      <c r="E51" s="4">
        <v>1482</v>
      </c>
      <c r="F51" s="4">
        <v>1579</v>
      </c>
      <c r="G51" s="4">
        <v>1146</v>
      </c>
      <c r="H51" s="4">
        <v>1275</v>
      </c>
      <c r="L51" s="2"/>
      <c r="M51" s="2"/>
      <c r="N51" s="2"/>
      <c r="O51" s="2"/>
      <c r="P51" s="2"/>
    </row>
    <row r="52" spans="1:16" x14ac:dyDescent="0.2">
      <c r="A52" s="55" t="s">
        <v>4</v>
      </c>
      <c r="B52" s="3" t="s">
        <v>28</v>
      </c>
      <c r="C52" s="4">
        <v>760</v>
      </c>
      <c r="D52" s="4">
        <v>650</v>
      </c>
      <c r="E52" s="4">
        <v>929</v>
      </c>
      <c r="F52" s="4">
        <v>990</v>
      </c>
      <c r="G52" s="4">
        <v>1177</v>
      </c>
      <c r="H52" s="4">
        <v>1065</v>
      </c>
      <c r="L52" s="2"/>
      <c r="M52" s="2"/>
      <c r="N52" s="2"/>
      <c r="O52" s="2"/>
      <c r="P52" s="2"/>
    </row>
    <row r="53" spans="1:16" x14ac:dyDescent="0.2">
      <c r="A53" s="55"/>
      <c r="B53" s="3" t="s">
        <v>29</v>
      </c>
      <c r="C53" s="4">
        <v>157</v>
      </c>
      <c r="D53" s="4">
        <v>95</v>
      </c>
      <c r="E53" s="4">
        <v>78</v>
      </c>
      <c r="F53" s="4">
        <v>126</v>
      </c>
      <c r="G53" s="4">
        <v>143</v>
      </c>
      <c r="H53" s="4">
        <v>135</v>
      </c>
      <c r="L53" s="2"/>
      <c r="M53" s="2"/>
      <c r="N53" s="2"/>
      <c r="O53" s="2"/>
      <c r="P53" s="2"/>
    </row>
    <row r="54" spans="1:16" x14ac:dyDescent="0.2">
      <c r="A54" s="55" t="s">
        <v>4</v>
      </c>
      <c r="B54" s="3" t="s">
        <v>30</v>
      </c>
      <c r="C54" s="4">
        <v>1623</v>
      </c>
      <c r="D54" s="4">
        <v>1624</v>
      </c>
      <c r="E54" s="4">
        <v>1022</v>
      </c>
      <c r="F54" s="4">
        <v>1096</v>
      </c>
      <c r="G54" s="4">
        <v>1342</v>
      </c>
      <c r="H54" s="4">
        <v>1196</v>
      </c>
      <c r="L54" s="2"/>
      <c r="M54" s="2"/>
      <c r="N54" s="2"/>
      <c r="O54" s="2"/>
      <c r="P54" s="2"/>
    </row>
    <row r="55" spans="1:16" ht="13.5" thickBot="1" x14ac:dyDescent="0.25">
      <c r="A55" s="55" t="s">
        <v>4</v>
      </c>
      <c r="B55" s="9" t="s">
        <v>14</v>
      </c>
      <c r="C55" s="9">
        <v>1837</v>
      </c>
      <c r="D55" s="10">
        <v>1808</v>
      </c>
      <c r="E55" s="10">
        <v>1685</v>
      </c>
      <c r="F55" s="10">
        <v>1744</v>
      </c>
      <c r="G55" s="10">
        <v>1697</v>
      </c>
      <c r="H55" s="10">
        <v>1669</v>
      </c>
      <c r="L55" s="2"/>
      <c r="M55" s="2"/>
      <c r="N55" s="2"/>
      <c r="O55" s="2"/>
      <c r="P55" s="2"/>
    </row>
    <row r="56" spans="1:16" ht="13.5" thickTop="1" x14ac:dyDescent="0.2">
      <c r="A56" s="55"/>
      <c r="B56" s="13" t="s">
        <v>5</v>
      </c>
      <c r="C56" s="14">
        <v>5970</v>
      </c>
      <c r="D56" s="14">
        <v>6292</v>
      </c>
      <c r="E56" s="14">
        <v>5196</v>
      </c>
      <c r="F56" s="14">
        <v>5535</v>
      </c>
      <c r="G56" s="14">
        <v>5505</v>
      </c>
      <c r="H56" s="14">
        <v>5340</v>
      </c>
      <c r="L56" s="2"/>
      <c r="M56" s="2"/>
      <c r="N56" s="2"/>
      <c r="O56" s="2"/>
      <c r="P56" s="2"/>
    </row>
    <row r="57" spans="1:16" ht="7.15" customHeight="1" x14ac:dyDescent="0.2">
      <c r="A57" s="21"/>
      <c r="B57" s="12"/>
      <c r="C57" s="2"/>
      <c r="D57" s="2"/>
      <c r="E57" s="2"/>
      <c r="F57" s="2"/>
      <c r="G57" s="2"/>
      <c r="H57" s="2"/>
    </row>
    <row r="58" spans="1:16" x14ac:dyDescent="0.2">
      <c r="A58" s="21"/>
      <c r="B58" s="15" t="s">
        <v>9</v>
      </c>
      <c r="C58" s="53">
        <f>D56/C56</f>
        <v>1.0539363484087103</v>
      </c>
      <c r="D58" s="54"/>
      <c r="E58" s="53">
        <f>F56/E56</f>
        <v>1.0652424942263279</v>
      </c>
      <c r="F58" s="54"/>
      <c r="G58" s="53">
        <f>H56/G56</f>
        <v>0.97002724795640327</v>
      </c>
      <c r="H58" s="54"/>
    </row>
    <row r="59" spans="1:16" x14ac:dyDescent="0.2">
      <c r="C59" s="2"/>
      <c r="D59" s="2"/>
      <c r="E59" s="2"/>
      <c r="F59" s="2"/>
      <c r="G59" s="2"/>
      <c r="H59" s="2"/>
    </row>
    <row r="60" spans="1:16" x14ac:dyDescent="0.2">
      <c r="A60" s="55" t="s">
        <v>21</v>
      </c>
      <c r="B60" s="3" t="s">
        <v>27</v>
      </c>
      <c r="C60" s="4">
        <v>1950</v>
      </c>
      <c r="D60" s="4">
        <v>2332</v>
      </c>
      <c r="E60" s="4">
        <v>1726</v>
      </c>
      <c r="F60" s="4">
        <v>1992</v>
      </c>
      <c r="G60" s="4">
        <v>1450</v>
      </c>
      <c r="H60" s="4">
        <v>1551</v>
      </c>
      <c r="L60" s="2"/>
      <c r="M60" s="2"/>
      <c r="N60" s="2"/>
      <c r="O60" s="2"/>
      <c r="P60" s="2"/>
    </row>
    <row r="61" spans="1:16" x14ac:dyDescent="0.2">
      <c r="A61" s="55"/>
      <c r="B61" s="3" t="s">
        <v>28</v>
      </c>
      <c r="C61" s="4">
        <v>967</v>
      </c>
      <c r="D61" s="4">
        <v>788</v>
      </c>
      <c r="E61" s="4">
        <v>1209</v>
      </c>
      <c r="F61" s="4">
        <v>1197</v>
      </c>
      <c r="G61" s="4">
        <v>1615</v>
      </c>
      <c r="H61" s="4">
        <v>1365</v>
      </c>
      <c r="L61" s="2"/>
      <c r="M61" s="2"/>
      <c r="N61" s="2"/>
      <c r="O61" s="2"/>
      <c r="P61" s="2"/>
    </row>
    <row r="62" spans="1:16" x14ac:dyDescent="0.2">
      <c r="A62" s="55"/>
      <c r="B62" s="3" t="s">
        <v>29</v>
      </c>
      <c r="C62" s="4">
        <v>172</v>
      </c>
      <c r="D62" s="4">
        <v>105</v>
      </c>
      <c r="E62" s="4">
        <v>112</v>
      </c>
      <c r="F62" s="4">
        <v>147</v>
      </c>
      <c r="G62" s="4">
        <v>129</v>
      </c>
      <c r="H62" s="4">
        <v>132</v>
      </c>
      <c r="L62" s="2"/>
      <c r="M62" s="2"/>
      <c r="N62" s="2"/>
      <c r="O62" s="2"/>
      <c r="P62" s="2"/>
    </row>
    <row r="63" spans="1:16" x14ac:dyDescent="0.2">
      <c r="A63" s="55"/>
      <c r="B63" s="3" t="s">
        <v>30</v>
      </c>
      <c r="C63" s="4">
        <v>2690</v>
      </c>
      <c r="D63" s="4">
        <v>2730</v>
      </c>
      <c r="E63" s="4">
        <v>1752</v>
      </c>
      <c r="F63" s="4">
        <v>2001</v>
      </c>
      <c r="G63" s="4">
        <v>2012</v>
      </c>
      <c r="H63" s="4">
        <v>1577</v>
      </c>
      <c r="L63" s="2"/>
      <c r="M63" s="2"/>
      <c r="N63" s="2"/>
      <c r="O63" s="2"/>
      <c r="P63" s="2"/>
    </row>
    <row r="64" spans="1:16" x14ac:dyDescent="0.2">
      <c r="A64" s="55"/>
      <c r="B64" s="3" t="s">
        <v>14</v>
      </c>
      <c r="C64" s="4">
        <v>2124</v>
      </c>
      <c r="D64" s="4">
        <v>2082</v>
      </c>
      <c r="E64" s="4">
        <v>2115</v>
      </c>
      <c r="F64" s="4">
        <v>2103</v>
      </c>
      <c r="G64" s="4">
        <v>1948</v>
      </c>
      <c r="H64" s="4">
        <v>1993</v>
      </c>
      <c r="L64" s="2"/>
      <c r="M64" s="2"/>
      <c r="N64" s="2"/>
      <c r="O64" s="2"/>
      <c r="P64" s="2"/>
    </row>
    <row r="65" spans="1:16" x14ac:dyDescent="0.2">
      <c r="A65" s="55"/>
      <c r="B65" s="13" t="s">
        <v>5</v>
      </c>
      <c r="C65" s="14">
        <v>7903</v>
      </c>
      <c r="D65" s="14">
        <v>8037</v>
      </c>
      <c r="E65" s="14">
        <v>6914</v>
      </c>
      <c r="F65" s="14">
        <v>7440</v>
      </c>
      <c r="G65" s="14">
        <v>7154</v>
      </c>
      <c r="H65" s="14">
        <v>6618</v>
      </c>
      <c r="L65" s="2"/>
      <c r="M65" s="2"/>
      <c r="N65" s="2"/>
      <c r="O65" s="2"/>
      <c r="P65" s="2"/>
    </row>
    <row r="66" spans="1:16" ht="7.15" customHeight="1" x14ac:dyDescent="0.2">
      <c r="A66" s="21"/>
      <c r="B66" s="12"/>
      <c r="C66" s="2"/>
      <c r="D66" s="2"/>
      <c r="E66" s="2"/>
      <c r="F66" s="2"/>
      <c r="G66" s="2"/>
      <c r="H66" s="2"/>
    </row>
    <row r="67" spans="1:16" x14ac:dyDescent="0.2">
      <c r="A67" s="21"/>
      <c r="B67" s="15" t="s">
        <v>9</v>
      </c>
      <c r="C67" s="53">
        <f>D65/C65</f>
        <v>1.0169555864861446</v>
      </c>
      <c r="D67" s="54"/>
      <c r="E67" s="53">
        <f>F65/E65</f>
        <v>1.0760775238646225</v>
      </c>
      <c r="F67" s="54"/>
      <c r="G67" s="53">
        <f>H65/G65</f>
        <v>0.92507688006709532</v>
      </c>
      <c r="H67" s="54"/>
    </row>
    <row r="68" spans="1:16" x14ac:dyDescent="0.2">
      <c r="C68" s="2"/>
      <c r="D68" s="2"/>
      <c r="E68" s="2"/>
      <c r="F68" s="2"/>
      <c r="G68" s="2"/>
      <c r="H68" s="2"/>
    </row>
    <row r="69" spans="1:16" x14ac:dyDescent="0.2">
      <c r="A69" s="55" t="s">
        <v>22</v>
      </c>
      <c r="B69" s="3" t="s">
        <v>27</v>
      </c>
      <c r="C69" s="4">
        <v>1327</v>
      </c>
      <c r="D69" s="4">
        <v>1370</v>
      </c>
      <c r="E69" s="4">
        <v>1161</v>
      </c>
      <c r="F69" s="4">
        <v>1402</v>
      </c>
      <c r="G69" s="4">
        <v>951</v>
      </c>
      <c r="H69" s="4">
        <v>1111</v>
      </c>
      <c r="L69" s="2"/>
      <c r="M69" s="2"/>
      <c r="N69" s="2"/>
      <c r="O69" s="2"/>
      <c r="P69" s="2"/>
    </row>
    <row r="70" spans="1:16" x14ac:dyDescent="0.2">
      <c r="A70" s="55"/>
      <c r="B70" s="3" t="s">
        <v>28</v>
      </c>
      <c r="C70" s="4">
        <v>605</v>
      </c>
      <c r="D70" s="4">
        <v>563</v>
      </c>
      <c r="E70" s="4">
        <v>932</v>
      </c>
      <c r="F70" s="4">
        <v>797</v>
      </c>
      <c r="G70" s="4">
        <v>1056</v>
      </c>
      <c r="H70" s="4">
        <v>872</v>
      </c>
      <c r="L70" s="2"/>
      <c r="M70" s="2"/>
      <c r="N70" s="2"/>
      <c r="O70" s="2"/>
      <c r="P70" s="2"/>
    </row>
    <row r="71" spans="1:16" x14ac:dyDescent="0.2">
      <c r="A71" s="55"/>
      <c r="B71" s="3" t="s">
        <v>29</v>
      </c>
      <c r="C71" s="4">
        <v>146</v>
      </c>
      <c r="D71" s="4">
        <v>127</v>
      </c>
      <c r="E71" s="4">
        <v>107</v>
      </c>
      <c r="F71" s="4">
        <v>136</v>
      </c>
      <c r="G71" s="4">
        <v>161</v>
      </c>
      <c r="H71" s="4">
        <v>102</v>
      </c>
      <c r="L71" s="2"/>
      <c r="M71" s="2"/>
      <c r="N71" s="2"/>
      <c r="O71" s="2"/>
      <c r="P71" s="2"/>
    </row>
    <row r="72" spans="1:16" x14ac:dyDescent="0.2">
      <c r="A72" s="55"/>
      <c r="B72" s="3" t="s">
        <v>30</v>
      </c>
      <c r="C72" s="4">
        <v>1405</v>
      </c>
      <c r="D72" s="4">
        <v>1386</v>
      </c>
      <c r="E72" s="4">
        <v>1019</v>
      </c>
      <c r="F72" s="4">
        <v>1148</v>
      </c>
      <c r="G72" s="4">
        <v>1012</v>
      </c>
      <c r="H72" s="4">
        <v>731</v>
      </c>
      <c r="L72" s="2"/>
      <c r="M72" s="2"/>
      <c r="N72" s="2"/>
      <c r="O72" s="2"/>
      <c r="P72" s="2"/>
    </row>
    <row r="73" spans="1:16" ht="13.5" thickBot="1" x14ac:dyDescent="0.25">
      <c r="A73" s="55"/>
      <c r="B73" s="9" t="s">
        <v>14</v>
      </c>
      <c r="C73" s="9">
        <v>1662</v>
      </c>
      <c r="D73" s="10">
        <v>1601</v>
      </c>
      <c r="E73" s="10">
        <v>1460</v>
      </c>
      <c r="F73" s="10">
        <v>1409</v>
      </c>
      <c r="G73" s="10">
        <v>1435</v>
      </c>
      <c r="H73" s="10">
        <v>1451</v>
      </c>
      <c r="L73" s="2"/>
      <c r="M73" s="2"/>
      <c r="N73" s="2"/>
      <c r="O73" s="2"/>
      <c r="P73" s="2"/>
    </row>
    <row r="74" spans="1:16" ht="13.5" thickTop="1" x14ac:dyDescent="0.2">
      <c r="A74" s="55"/>
      <c r="B74" s="13" t="s">
        <v>5</v>
      </c>
      <c r="C74" s="14">
        <v>5145</v>
      </c>
      <c r="D74" s="14">
        <v>5047</v>
      </c>
      <c r="E74" s="14">
        <v>4679</v>
      </c>
      <c r="F74" s="14">
        <v>4892</v>
      </c>
      <c r="G74" s="14">
        <v>4615</v>
      </c>
      <c r="H74" s="14">
        <v>4267</v>
      </c>
      <c r="L74" s="2"/>
      <c r="M74" s="2"/>
      <c r="N74" s="2"/>
      <c r="O74" s="2"/>
      <c r="P74" s="2"/>
    </row>
    <row r="75" spans="1:16" ht="7.15" customHeight="1" x14ac:dyDescent="0.2">
      <c r="A75" s="21"/>
      <c r="B75" s="12"/>
      <c r="C75" s="2"/>
      <c r="D75" s="2"/>
      <c r="E75" s="2"/>
      <c r="F75" s="2"/>
      <c r="G75" s="2"/>
      <c r="H75" s="2"/>
    </row>
    <row r="76" spans="1:16" x14ac:dyDescent="0.2">
      <c r="A76" s="21"/>
      <c r="B76" s="15" t="s">
        <v>9</v>
      </c>
      <c r="C76" s="53">
        <f>D74/C74</f>
        <v>0.98095238095238091</v>
      </c>
      <c r="D76" s="54"/>
      <c r="E76" s="53">
        <f>F74/E74</f>
        <v>1.045522547552896</v>
      </c>
      <c r="F76" s="54"/>
      <c r="G76" s="53">
        <f>H74/G74</f>
        <v>0.92459371614301189</v>
      </c>
      <c r="H76" s="54"/>
    </row>
    <row r="78" spans="1:16" x14ac:dyDescent="0.2">
      <c r="A78" s="55" t="s">
        <v>23</v>
      </c>
      <c r="B78" s="3" t="s">
        <v>27</v>
      </c>
      <c r="C78" s="4">
        <v>11491</v>
      </c>
      <c r="D78" s="4">
        <v>12338</v>
      </c>
      <c r="E78" s="4">
        <v>11573</v>
      </c>
      <c r="F78" s="4">
        <v>12245</v>
      </c>
      <c r="G78" s="4">
        <v>13099</v>
      </c>
      <c r="H78" s="4">
        <v>11308</v>
      </c>
      <c r="L78" s="2"/>
      <c r="M78" s="2"/>
      <c r="N78" s="2"/>
      <c r="O78" s="2"/>
      <c r="P78" s="2"/>
    </row>
    <row r="79" spans="1:16" x14ac:dyDescent="0.2">
      <c r="A79" s="55"/>
      <c r="B79" s="3" t="s">
        <v>28</v>
      </c>
      <c r="C79" s="4">
        <v>6054</v>
      </c>
      <c r="D79" s="4">
        <v>5468</v>
      </c>
      <c r="E79" s="4">
        <v>6301</v>
      </c>
      <c r="F79" s="4">
        <v>6161</v>
      </c>
      <c r="G79" s="4">
        <v>7627</v>
      </c>
      <c r="H79" s="4">
        <v>6822</v>
      </c>
      <c r="L79" s="2"/>
      <c r="M79" s="2"/>
      <c r="N79" s="2"/>
      <c r="O79" s="2"/>
      <c r="P79" s="2"/>
    </row>
    <row r="80" spans="1:16" x14ac:dyDescent="0.2">
      <c r="A80" s="55"/>
      <c r="B80" s="3" t="s">
        <v>29</v>
      </c>
      <c r="C80" s="4">
        <v>867</v>
      </c>
      <c r="D80" s="4">
        <v>711</v>
      </c>
      <c r="E80" s="4">
        <v>659</v>
      </c>
      <c r="F80" s="4">
        <v>727</v>
      </c>
      <c r="G80" s="4">
        <v>826</v>
      </c>
      <c r="H80" s="4">
        <v>768</v>
      </c>
      <c r="L80" s="2"/>
      <c r="M80" s="2"/>
      <c r="N80" s="2"/>
      <c r="O80" s="2"/>
      <c r="P80" s="2"/>
    </row>
    <row r="81" spans="1:16" x14ac:dyDescent="0.2">
      <c r="A81" s="55"/>
      <c r="B81" s="3" t="s">
        <v>30</v>
      </c>
      <c r="C81" s="4">
        <v>9748</v>
      </c>
      <c r="D81" s="4">
        <v>9908</v>
      </c>
      <c r="E81" s="4">
        <v>6842</v>
      </c>
      <c r="F81" s="4">
        <v>7266</v>
      </c>
      <c r="G81" s="4">
        <v>6624</v>
      </c>
      <c r="H81" s="4">
        <v>5703</v>
      </c>
      <c r="L81" s="2"/>
      <c r="M81" s="2"/>
      <c r="N81" s="2"/>
      <c r="O81" s="2"/>
      <c r="P81" s="2"/>
    </row>
    <row r="82" spans="1:16" ht="13.5" thickBot="1" x14ac:dyDescent="0.25">
      <c r="A82" s="55"/>
      <c r="B82" s="9" t="s">
        <v>14</v>
      </c>
      <c r="C82" s="9">
        <v>13303</v>
      </c>
      <c r="D82" s="10">
        <v>13240</v>
      </c>
      <c r="E82" s="10">
        <v>11068</v>
      </c>
      <c r="F82" s="10">
        <v>11121</v>
      </c>
      <c r="G82" s="10">
        <v>10657</v>
      </c>
      <c r="H82" s="10">
        <v>10576</v>
      </c>
      <c r="L82" s="2"/>
      <c r="M82" s="2"/>
      <c r="N82" s="2"/>
      <c r="O82" s="2"/>
      <c r="P82" s="2"/>
    </row>
    <row r="83" spans="1:16" ht="13.5" thickTop="1" x14ac:dyDescent="0.2">
      <c r="A83" s="55"/>
      <c r="B83" s="13" t="s">
        <v>5</v>
      </c>
      <c r="C83" s="14">
        <v>41463</v>
      </c>
      <c r="D83" s="14">
        <v>41665</v>
      </c>
      <c r="E83" s="14">
        <v>36443</v>
      </c>
      <c r="F83" s="14">
        <v>37520</v>
      </c>
      <c r="G83" s="14">
        <v>38833</v>
      </c>
      <c r="H83" s="14">
        <v>35177</v>
      </c>
      <c r="L83" s="2"/>
      <c r="M83" s="2"/>
      <c r="N83" s="2"/>
      <c r="O83" s="2"/>
      <c r="P83" s="2"/>
    </row>
    <row r="84" spans="1:16" x14ac:dyDescent="0.2">
      <c r="A84" s="21"/>
      <c r="B84" s="12"/>
      <c r="C84" s="2"/>
      <c r="D84" s="2"/>
      <c r="E84" s="2"/>
      <c r="F84" s="2"/>
      <c r="G84" s="2"/>
      <c r="H84" s="2"/>
    </row>
    <row r="85" spans="1:16" x14ac:dyDescent="0.2">
      <c r="A85" s="21"/>
      <c r="B85" s="15" t="s">
        <v>9</v>
      </c>
      <c r="C85" s="53">
        <f>D83/C83</f>
        <v>1.0048718134240167</v>
      </c>
      <c r="D85" s="54"/>
      <c r="E85" s="53">
        <f>F83/E83</f>
        <v>1.0295530005762423</v>
      </c>
      <c r="F85" s="54"/>
      <c r="G85" s="53">
        <f>H83/G83</f>
        <v>0.90585326912677366</v>
      </c>
      <c r="H85" s="54"/>
    </row>
    <row r="87" spans="1:16" x14ac:dyDescent="0.2">
      <c r="A87" s="55" t="s">
        <v>24</v>
      </c>
      <c r="B87" s="3" t="s">
        <v>27</v>
      </c>
      <c r="C87" s="4">
        <v>907</v>
      </c>
      <c r="D87" s="4">
        <v>935</v>
      </c>
      <c r="E87" s="4">
        <v>884</v>
      </c>
      <c r="F87" s="4">
        <v>763</v>
      </c>
      <c r="G87" s="4">
        <v>620</v>
      </c>
      <c r="H87" s="4">
        <v>724</v>
      </c>
      <c r="L87" s="2"/>
      <c r="M87" s="2"/>
      <c r="N87" s="2"/>
      <c r="O87" s="2"/>
      <c r="P87" s="2"/>
    </row>
    <row r="88" spans="1:16" x14ac:dyDescent="0.2">
      <c r="A88" s="55"/>
      <c r="B88" s="3" t="s">
        <v>28</v>
      </c>
      <c r="C88" s="4">
        <v>263</v>
      </c>
      <c r="D88" s="4">
        <v>251</v>
      </c>
      <c r="E88" s="4">
        <v>347</v>
      </c>
      <c r="F88" s="4">
        <v>274</v>
      </c>
      <c r="G88" s="4">
        <v>415</v>
      </c>
      <c r="H88" s="4">
        <v>425</v>
      </c>
      <c r="L88" s="2"/>
      <c r="M88" s="2"/>
      <c r="N88" s="2"/>
      <c r="O88" s="2"/>
      <c r="P88" s="2"/>
    </row>
    <row r="89" spans="1:16" x14ac:dyDescent="0.2">
      <c r="A89" s="55"/>
      <c r="B89" s="3" t="s">
        <v>29</v>
      </c>
      <c r="C89" s="4">
        <v>108</v>
      </c>
      <c r="D89" s="4">
        <v>75</v>
      </c>
      <c r="E89" s="4">
        <v>51</v>
      </c>
      <c r="F89" s="4">
        <v>38</v>
      </c>
      <c r="G89" s="4">
        <v>72</v>
      </c>
      <c r="H89" s="4">
        <v>96</v>
      </c>
      <c r="L89" s="2"/>
      <c r="M89" s="2"/>
      <c r="N89" s="2"/>
      <c r="O89" s="2"/>
      <c r="P89" s="2"/>
    </row>
    <row r="90" spans="1:16" x14ac:dyDescent="0.2">
      <c r="A90" s="55"/>
      <c r="B90" s="3" t="s">
        <v>30</v>
      </c>
      <c r="C90" s="4">
        <v>856</v>
      </c>
      <c r="D90" s="4">
        <v>847</v>
      </c>
      <c r="E90" s="4">
        <v>798</v>
      </c>
      <c r="F90" s="4">
        <v>792</v>
      </c>
      <c r="G90" s="4">
        <v>972</v>
      </c>
      <c r="H90" s="4">
        <v>822</v>
      </c>
      <c r="L90" s="2"/>
      <c r="M90" s="2"/>
      <c r="N90" s="2"/>
      <c r="O90" s="2"/>
      <c r="P90" s="2"/>
    </row>
    <row r="91" spans="1:16" ht="13.5" thickBot="1" x14ac:dyDescent="0.25">
      <c r="A91" s="55"/>
      <c r="B91" s="9" t="s">
        <v>14</v>
      </c>
      <c r="C91" s="9">
        <v>740</v>
      </c>
      <c r="D91" s="10">
        <v>770</v>
      </c>
      <c r="E91" s="10">
        <v>695</v>
      </c>
      <c r="F91" s="10">
        <v>684</v>
      </c>
      <c r="G91" s="10">
        <v>703</v>
      </c>
      <c r="H91" s="10">
        <v>689</v>
      </c>
      <c r="L91" s="2"/>
      <c r="M91" s="2"/>
      <c r="N91" s="2"/>
      <c r="O91" s="2"/>
      <c r="P91" s="2"/>
    </row>
    <row r="92" spans="1:16" ht="13.5" thickTop="1" x14ac:dyDescent="0.2">
      <c r="A92" s="55"/>
      <c r="B92" s="13" t="s">
        <v>5</v>
      </c>
      <c r="C92" s="14">
        <v>2874</v>
      </c>
      <c r="D92" s="14">
        <v>2878</v>
      </c>
      <c r="E92" s="14">
        <v>2775</v>
      </c>
      <c r="F92" s="14">
        <v>2551</v>
      </c>
      <c r="G92" s="14">
        <v>2782</v>
      </c>
      <c r="H92" s="14">
        <v>2756</v>
      </c>
      <c r="L92" s="2"/>
      <c r="M92" s="2"/>
      <c r="N92" s="2"/>
      <c r="O92" s="2"/>
      <c r="P92" s="2"/>
    </row>
    <row r="93" spans="1:16" x14ac:dyDescent="0.2">
      <c r="A93" s="21"/>
      <c r="B93" s="12"/>
      <c r="C93" s="2"/>
      <c r="D93" s="2"/>
      <c r="E93" s="2"/>
      <c r="F93" s="2"/>
      <c r="G93" s="2"/>
      <c r="H93" s="2"/>
    </row>
    <row r="94" spans="1:16" x14ac:dyDescent="0.2">
      <c r="A94" s="21"/>
      <c r="B94" s="15" t="s">
        <v>9</v>
      </c>
      <c r="C94" s="53">
        <f>D92/C92</f>
        <v>1.0013917884481558</v>
      </c>
      <c r="D94" s="54"/>
      <c r="E94" s="53">
        <f>F92/E92</f>
        <v>0.91927927927927933</v>
      </c>
      <c r="F94" s="54"/>
      <c r="G94" s="53">
        <f>H92/G92</f>
        <v>0.99065420560747663</v>
      </c>
      <c r="H94" s="54"/>
    </row>
    <row r="95" spans="1:16" x14ac:dyDescent="0.2">
      <c r="A95" s="21"/>
      <c r="B95" s="28"/>
    </row>
    <row r="96" spans="1:16" x14ac:dyDescent="0.2">
      <c r="A96" s="55" t="s">
        <v>25</v>
      </c>
      <c r="B96" s="3" t="s">
        <v>27</v>
      </c>
      <c r="C96" s="4">
        <v>1015</v>
      </c>
      <c r="D96" s="4">
        <v>1199</v>
      </c>
      <c r="E96" s="4">
        <v>989</v>
      </c>
      <c r="F96" s="4">
        <v>1111</v>
      </c>
      <c r="G96" s="4">
        <v>629</v>
      </c>
      <c r="H96" s="4">
        <v>746</v>
      </c>
      <c r="L96" s="2"/>
      <c r="M96" s="2"/>
      <c r="N96" s="2"/>
      <c r="O96" s="2"/>
      <c r="P96" s="2"/>
    </row>
    <row r="97" spans="1:16" x14ac:dyDescent="0.2">
      <c r="A97" s="55"/>
      <c r="B97" s="3" t="s">
        <v>28</v>
      </c>
      <c r="C97" s="4">
        <v>494</v>
      </c>
      <c r="D97" s="4">
        <v>518</v>
      </c>
      <c r="E97" s="4">
        <v>752</v>
      </c>
      <c r="F97" s="4">
        <v>706</v>
      </c>
      <c r="G97" s="4">
        <v>833</v>
      </c>
      <c r="H97" s="4">
        <v>868</v>
      </c>
      <c r="L97" s="2"/>
      <c r="M97" s="2"/>
      <c r="N97" s="2"/>
      <c r="O97" s="2"/>
      <c r="P97" s="2"/>
    </row>
    <row r="98" spans="1:16" x14ac:dyDescent="0.2">
      <c r="A98" s="55"/>
      <c r="B98" s="3" t="s">
        <v>29</v>
      </c>
      <c r="C98" s="4">
        <v>93</v>
      </c>
      <c r="D98" s="4">
        <v>105</v>
      </c>
      <c r="E98" s="4">
        <v>61</v>
      </c>
      <c r="F98" s="4">
        <v>86</v>
      </c>
      <c r="G98" s="4">
        <v>67</v>
      </c>
      <c r="H98" s="4">
        <v>93</v>
      </c>
      <c r="L98" s="2"/>
      <c r="M98" s="2"/>
      <c r="N98" s="2"/>
      <c r="O98" s="2"/>
      <c r="P98" s="2"/>
    </row>
    <row r="99" spans="1:16" x14ac:dyDescent="0.2">
      <c r="A99" s="55"/>
      <c r="B99" s="3" t="s">
        <v>30</v>
      </c>
      <c r="C99" s="4">
        <v>1454</v>
      </c>
      <c r="D99" s="4">
        <v>1471</v>
      </c>
      <c r="E99" s="4">
        <v>991</v>
      </c>
      <c r="F99" s="4">
        <v>1073</v>
      </c>
      <c r="G99" s="4">
        <v>1199</v>
      </c>
      <c r="H99" s="4">
        <v>1119</v>
      </c>
      <c r="L99" s="2"/>
      <c r="M99" s="2"/>
      <c r="N99" s="2"/>
      <c r="O99" s="2"/>
      <c r="P99" s="2"/>
    </row>
    <row r="100" spans="1:16" ht="13.5" thickBot="1" x14ac:dyDescent="0.25">
      <c r="A100" s="55"/>
      <c r="B100" s="9" t="s">
        <v>14</v>
      </c>
      <c r="C100" s="9">
        <v>1223</v>
      </c>
      <c r="D100" s="10">
        <v>1207</v>
      </c>
      <c r="E100" s="10">
        <v>1061</v>
      </c>
      <c r="F100" s="10">
        <v>1098</v>
      </c>
      <c r="G100" s="10">
        <v>1009</v>
      </c>
      <c r="H100" s="10">
        <v>988</v>
      </c>
      <c r="L100" s="2"/>
      <c r="M100" s="2"/>
      <c r="N100" s="2"/>
      <c r="O100" s="2"/>
      <c r="P100" s="2"/>
    </row>
    <row r="101" spans="1:16" ht="13.5" thickTop="1" x14ac:dyDescent="0.2">
      <c r="A101" s="55"/>
      <c r="B101" s="13" t="s">
        <v>5</v>
      </c>
      <c r="C101" s="14">
        <v>4279</v>
      </c>
      <c r="D101" s="14">
        <v>4500</v>
      </c>
      <c r="E101" s="14">
        <v>3854</v>
      </c>
      <c r="F101" s="14">
        <v>4074</v>
      </c>
      <c r="G101" s="14">
        <v>3737</v>
      </c>
      <c r="H101" s="14">
        <v>3814</v>
      </c>
      <c r="L101" s="2"/>
      <c r="M101" s="2"/>
      <c r="N101" s="2"/>
      <c r="O101" s="2"/>
      <c r="P101" s="2"/>
    </row>
    <row r="102" spans="1:16" x14ac:dyDescent="0.2">
      <c r="A102" s="21"/>
      <c r="B102" s="12"/>
      <c r="C102" s="2"/>
      <c r="D102" s="2"/>
      <c r="E102" s="2"/>
      <c r="F102" s="2"/>
      <c r="G102" s="2"/>
      <c r="H102" s="2"/>
    </row>
    <row r="103" spans="1:16" x14ac:dyDescent="0.2">
      <c r="A103" s="21"/>
      <c r="B103" s="15" t="s">
        <v>9</v>
      </c>
      <c r="C103" s="53">
        <f>D101/C101</f>
        <v>1.0516475812105632</v>
      </c>
      <c r="D103" s="54"/>
      <c r="E103" s="53">
        <f>F101/E101</f>
        <v>1.0570835495588999</v>
      </c>
      <c r="F103" s="54"/>
      <c r="G103" s="53">
        <f>H101/G101</f>
        <v>1.0206047631790207</v>
      </c>
      <c r="H103" s="54"/>
    </row>
    <row r="105" spans="1:16" x14ac:dyDescent="0.2">
      <c r="A105" s="36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6" x14ac:dyDescent="0.2">
      <c r="A106" s="51" t="s">
        <v>43</v>
      </c>
    </row>
    <row r="107" spans="1:16" x14ac:dyDescent="0.2">
      <c r="A107" s="37" t="s">
        <v>37</v>
      </c>
    </row>
  </sheetData>
  <mergeCells count="44">
    <mergeCell ref="C22:D22"/>
    <mergeCell ref="E22:F22"/>
    <mergeCell ref="C40:D40"/>
    <mergeCell ref="E40:F40"/>
    <mergeCell ref="A60:A65"/>
    <mergeCell ref="C49:D49"/>
    <mergeCell ref="E49:F49"/>
    <mergeCell ref="C58:D58"/>
    <mergeCell ref="E58:F58"/>
    <mergeCell ref="C76:D76"/>
    <mergeCell ref="E76:F76"/>
    <mergeCell ref="A78:A83"/>
    <mergeCell ref="A69:A74"/>
    <mergeCell ref="A7:A11"/>
    <mergeCell ref="A15:A20"/>
    <mergeCell ref="C13:D13"/>
    <mergeCell ref="E13:F13"/>
    <mergeCell ref="A33:A38"/>
    <mergeCell ref="A42:A47"/>
    <mergeCell ref="A51:A56"/>
    <mergeCell ref="A24:A29"/>
    <mergeCell ref="E67:F67"/>
    <mergeCell ref="C67:D67"/>
    <mergeCell ref="C31:D31"/>
    <mergeCell ref="E31:F31"/>
    <mergeCell ref="A96:A101"/>
    <mergeCell ref="C103:D103"/>
    <mergeCell ref="E103:F103"/>
    <mergeCell ref="C85:D85"/>
    <mergeCell ref="E85:F85"/>
    <mergeCell ref="A87:A92"/>
    <mergeCell ref="C94:D94"/>
    <mergeCell ref="E94:F94"/>
    <mergeCell ref="G13:H13"/>
    <mergeCell ref="G22:H22"/>
    <mergeCell ref="G31:H31"/>
    <mergeCell ref="G40:H40"/>
    <mergeCell ref="G49:H49"/>
    <mergeCell ref="G103:H103"/>
    <mergeCell ref="G58:H58"/>
    <mergeCell ref="G67:H67"/>
    <mergeCell ref="G76:H76"/>
    <mergeCell ref="G85:H85"/>
    <mergeCell ref="G94:H94"/>
  </mergeCells>
  <conditionalFormatting sqref="C13:H13">
    <cfRule type="cellIs" dxfId="23" priority="21" operator="greaterThan">
      <formula>1</formula>
    </cfRule>
    <cfRule type="cellIs" dxfId="22" priority="22" operator="lessThan">
      <formula>1</formula>
    </cfRule>
  </conditionalFormatting>
  <conditionalFormatting sqref="C22:H22">
    <cfRule type="cellIs" dxfId="21" priority="19" operator="greaterThan">
      <formula>1</formula>
    </cfRule>
    <cfRule type="cellIs" dxfId="20" priority="20" operator="lessThan">
      <formula>1</formula>
    </cfRule>
  </conditionalFormatting>
  <conditionalFormatting sqref="C31:H31">
    <cfRule type="cellIs" dxfId="19" priority="17" operator="greaterThan">
      <formula>1</formula>
    </cfRule>
    <cfRule type="cellIs" dxfId="18" priority="18" operator="lessThan">
      <formula>1</formula>
    </cfRule>
  </conditionalFormatting>
  <conditionalFormatting sqref="C40:H40">
    <cfRule type="cellIs" dxfId="17" priority="15" operator="greaterThan">
      <formula>1</formula>
    </cfRule>
    <cfRule type="cellIs" dxfId="16" priority="16" operator="lessThan">
      <formula>1</formula>
    </cfRule>
  </conditionalFormatting>
  <conditionalFormatting sqref="C49:H49">
    <cfRule type="cellIs" dxfId="15" priority="13" operator="greaterThan">
      <formula>1</formula>
    </cfRule>
    <cfRule type="cellIs" dxfId="14" priority="14" operator="lessThan">
      <formula>1</formula>
    </cfRule>
  </conditionalFormatting>
  <conditionalFormatting sqref="C58:H58">
    <cfRule type="cellIs" dxfId="13" priority="11" operator="greaterThan">
      <formula>1</formula>
    </cfRule>
    <cfRule type="cellIs" dxfId="12" priority="12" operator="lessThan">
      <formula>1</formula>
    </cfRule>
  </conditionalFormatting>
  <conditionalFormatting sqref="C67:H67">
    <cfRule type="cellIs" dxfId="11" priority="9" operator="greaterThan">
      <formula>1</formula>
    </cfRule>
    <cfRule type="cellIs" dxfId="10" priority="10" operator="lessThan">
      <formula>1</formula>
    </cfRule>
  </conditionalFormatting>
  <conditionalFormatting sqref="C76:H76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85:H85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94:H94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103:H103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  <rowBreaks count="1" manualBreakCount="1">
    <brk id="7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0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11" customWidth="1"/>
    <col min="2" max="2" width="21.140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9" ht="15.75" x14ac:dyDescent="0.25">
      <c r="A1" s="7" t="s">
        <v>15</v>
      </c>
    </row>
    <row r="2" spans="1:9" ht="15" x14ac:dyDescent="0.25">
      <c r="A2" s="8" t="s">
        <v>7</v>
      </c>
    </row>
    <row r="3" spans="1:9" x14ac:dyDescent="0.2">
      <c r="A3" s="11" t="s">
        <v>31</v>
      </c>
    </row>
    <row r="4" spans="1:9" ht="15" x14ac:dyDescent="0.25">
      <c r="A4" s="45" t="s">
        <v>38</v>
      </c>
      <c r="B4"/>
      <c r="C4"/>
      <c r="D4"/>
    </row>
    <row r="6" spans="1:9" ht="44.25" customHeight="1" x14ac:dyDescent="0.2">
      <c r="A6" s="5" t="s">
        <v>1</v>
      </c>
      <c r="B6" s="5" t="s">
        <v>11</v>
      </c>
      <c r="C6" s="24" t="s">
        <v>44</v>
      </c>
      <c r="D6" s="24" t="s">
        <v>39</v>
      </c>
      <c r="E6" s="22"/>
      <c r="F6" s="6" t="s">
        <v>8</v>
      </c>
    </row>
    <row r="7" spans="1:9" s="18" customFormat="1" ht="27" customHeight="1" x14ac:dyDescent="0.25">
      <c r="A7" s="26" t="s">
        <v>16</v>
      </c>
      <c r="B7" s="25" t="s">
        <v>5</v>
      </c>
      <c r="C7" s="31">
        <v>2782</v>
      </c>
      <c r="D7" s="31">
        <v>2970</v>
      </c>
      <c r="E7" s="23"/>
      <c r="F7" s="17">
        <f t="shared" ref="F7:F17" si="0">(D7-C7)/C7</f>
        <v>6.7577282530553562E-2</v>
      </c>
    </row>
    <row r="8" spans="1:9" s="18" customFormat="1" ht="27" customHeight="1" x14ac:dyDescent="0.25">
      <c r="A8" s="26" t="s">
        <v>17</v>
      </c>
      <c r="B8" s="19" t="s">
        <v>5</v>
      </c>
      <c r="C8" s="29">
        <v>3982</v>
      </c>
      <c r="D8" s="32">
        <v>2918</v>
      </c>
      <c r="E8" s="23"/>
      <c r="F8" s="20">
        <f t="shared" si="0"/>
        <v>-0.26720241084881968</v>
      </c>
      <c r="I8" s="30"/>
    </row>
    <row r="9" spans="1:9" ht="25.5" customHeight="1" x14ac:dyDescent="0.2">
      <c r="A9" s="26" t="s">
        <v>26</v>
      </c>
      <c r="B9" s="19" t="s">
        <v>5</v>
      </c>
      <c r="C9" s="29">
        <v>818</v>
      </c>
      <c r="D9" s="32">
        <v>903</v>
      </c>
      <c r="E9" s="23"/>
      <c r="F9" s="20">
        <f t="shared" si="0"/>
        <v>0.10391198044009781</v>
      </c>
      <c r="H9" s="2"/>
      <c r="I9" s="2"/>
    </row>
    <row r="10" spans="1:9" ht="27" customHeight="1" x14ac:dyDescent="0.2">
      <c r="A10" s="26" t="s">
        <v>18</v>
      </c>
      <c r="B10" s="19" t="s">
        <v>5</v>
      </c>
      <c r="C10" s="29">
        <v>2697</v>
      </c>
      <c r="D10" s="32">
        <v>2627</v>
      </c>
      <c r="E10" s="23"/>
      <c r="F10" s="20">
        <f t="shared" si="0"/>
        <v>-2.5954764553207266E-2</v>
      </c>
      <c r="H10" s="2"/>
      <c r="I10" s="2"/>
    </row>
    <row r="11" spans="1:9" s="18" customFormat="1" ht="27" customHeight="1" x14ac:dyDescent="0.2">
      <c r="A11" s="26" t="s">
        <v>19</v>
      </c>
      <c r="B11" s="19" t="s">
        <v>5</v>
      </c>
      <c r="C11" s="29">
        <v>2175</v>
      </c>
      <c r="D11" s="32">
        <v>1469</v>
      </c>
      <c r="E11" s="23"/>
      <c r="F11" s="20">
        <f t="shared" si="0"/>
        <v>-0.32459770114942527</v>
      </c>
      <c r="G11" s="1"/>
      <c r="I11" s="30"/>
    </row>
    <row r="12" spans="1:9" s="18" customFormat="1" ht="27" customHeight="1" x14ac:dyDescent="0.2">
      <c r="A12" s="26" t="s">
        <v>20</v>
      </c>
      <c r="B12" s="19" t="s">
        <v>5</v>
      </c>
      <c r="C12" s="29">
        <v>3403</v>
      </c>
      <c r="D12" s="32">
        <v>2888</v>
      </c>
      <c r="E12" s="23"/>
      <c r="F12" s="20">
        <f t="shared" si="0"/>
        <v>-0.1513370555392301</v>
      </c>
      <c r="G12" s="1"/>
      <c r="I12" s="30"/>
    </row>
    <row r="13" spans="1:9" s="18" customFormat="1" ht="27" customHeight="1" x14ac:dyDescent="0.2">
      <c r="A13" s="26" t="s">
        <v>21</v>
      </c>
      <c r="B13" s="19" t="s">
        <v>5</v>
      </c>
      <c r="C13" s="29">
        <v>3913</v>
      </c>
      <c r="D13" s="32">
        <v>3715</v>
      </c>
      <c r="E13" s="23"/>
      <c r="F13" s="20">
        <f t="shared" si="0"/>
        <v>-5.0600562228469204E-2</v>
      </c>
      <c r="G13" s="1"/>
      <c r="I13" s="30"/>
    </row>
    <row r="14" spans="1:9" s="18" customFormat="1" ht="27" customHeight="1" x14ac:dyDescent="0.25">
      <c r="A14" s="26" t="s">
        <v>22</v>
      </c>
      <c r="B14" s="19" t="s">
        <v>5</v>
      </c>
      <c r="C14" s="29">
        <v>3333</v>
      </c>
      <c r="D14" s="32">
        <v>3560</v>
      </c>
      <c r="E14" s="23"/>
      <c r="F14" s="20">
        <f t="shared" si="0"/>
        <v>6.8106810681068108E-2</v>
      </c>
    </row>
    <row r="15" spans="1:9" ht="24" customHeight="1" x14ac:dyDescent="0.2">
      <c r="A15" s="26" t="s">
        <v>23</v>
      </c>
      <c r="B15" s="19" t="s">
        <v>5</v>
      </c>
      <c r="C15" s="29">
        <v>23074</v>
      </c>
      <c r="D15" s="32">
        <v>25057</v>
      </c>
      <c r="E15" s="23"/>
      <c r="F15" s="20">
        <f t="shared" si="0"/>
        <v>8.5940885845540438E-2</v>
      </c>
    </row>
    <row r="16" spans="1:9" ht="27" customHeight="1" x14ac:dyDescent="0.2">
      <c r="A16" s="26" t="s">
        <v>24</v>
      </c>
      <c r="B16" s="19" t="s">
        <v>5</v>
      </c>
      <c r="C16" s="29">
        <v>1211</v>
      </c>
      <c r="D16" s="32">
        <v>1465</v>
      </c>
      <c r="E16" s="23"/>
      <c r="F16" s="20">
        <f t="shared" si="0"/>
        <v>0.2097440132122213</v>
      </c>
      <c r="G16" s="18"/>
    </row>
    <row r="17" spans="1:17" ht="24" customHeight="1" x14ac:dyDescent="0.2">
      <c r="A17" s="26" t="s">
        <v>25</v>
      </c>
      <c r="B17" s="19" t="s">
        <v>5</v>
      </c>
      <c r="C17" s="29">
        <v>1598</v>
      </c>
      <c r="D17" s="32">
        <v>1072</v>
      </c>
      <c r="E17" s="23"/>
      <c r="F17" s="20">
        <f t="shared" si="0"/>
        <v>-0.32916145181476847</v>
      </c>
    </row>
    <row r="19" spans="1:17" x14ac:dyDescent="0.2">
      <c r="A19" s="51" t="s">
        <v>43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x14ac:dyDescent="0.2">
      <c r="A20" s="37" t="s">
        <v>37</v>
      </c>
    </row>
  </sheetData>
  <conditionalFormatting sqref="F7:F17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5"/>
  <sheetViews>
    <sheetView showGridLines="0" topLeftCell="B3" zoomScale="98" zoomScaleNormal="98" workbookViewId="0">
      <selection activeCell="E70" sqref="E70"/>
    </sheetView>
  </sheetViews>
  <sheetFormatPr defaultColWidth="9.140625" defaultRowHeight="12.75" x14ac:dyDescent="0.2"/>
  <cols>
    <col min="1" max="1" width="15.28515625" style="11" customWidth="1"/>
    <col min="2" max="2" width="26.8554687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20" ht="15.75" x14ac:dyDescent="0.25">
      <c r="A1" s="7" t="s">
        <v>15</v>
      </c>
    </row>
    <row r="2" spans="1:20" ht="15" x14ac:dyDescent="0.25">
      <c r="A2" s="8" t="s">
        <v>10</v>
      </c>
    </row>
    <row r="3" spans="1:20" x14ac:dyDescent="0.2">
      <c r="A3" s="11" t="s">
        <v>31</v>
      </c>
    </row>
    <row r="4" spans="1:20" ht="15" x14ac:dyDescent="0.25">
      <c r="A4" s="45" t="s">
        <v>38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20" x14ac:dyDescent="0.2">
      <c r="A6" s="5" t="s">
        <v>1</v>
      </c>
      <c r="B6" s="5" t="s">
        <v>11</v>
      </c>
      <c r="C6" s="6" t="s">
        <v>36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0</v>
      </c>
    </row>
    <row r="7" spans="1:20" ht="13.9" customHeight="1" x14ac:dyDescent="0.2">
      <c r="A7" s="56" t="s">
        <v>16</v>
      </c>
      <c r="B7" s="3" t="s">
        <v>27</v>
      </c>
      <c r="C7" s="47">
        <v>1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3</v>
      </c>
      <c r="J7" s="38">
        <v>7</v>
      </c>
      <c r="K7" s="38">
        <v>40</v>
      </c>
      <c r="L7" s="38">
        <v>298</v>
      </c>
      <c r="M7" s="38">
        <v>839</v>
      </c>
      <c r="N7" s="38">
        <v>1284</v>
      </c>
      <c r="O7" s="39">
        <v>2472</v>
      </c>
    </row>
    <row r="8" spans="1:20" x14ac:dyDescent="0.2">
      <c r="A8" s="57"/>
      <c r="B8" s="3" t="s">
        <v>28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0">
        <v>2</v>
      </c>
      <c r="N8" s="40">
        <v>198</v>
      </c>
      <c r="O8" s="39">
        <v>200</v>
      </c>
    </row>
    <row r="9" spans="1:20" x14ac:dyDescent="0.2">
      <c r="A9" s="57"/>
      <c r="B9" s="34" t="s">
        <v>29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38">
        <v>3</v>
      </c>
      <c r="N9" s="38">
        <v>130</v>
      </c>
      <c r="O9" s="39">
        <v>133</v>
      </c>
    </row>
    <row r="10" spans="1:20" ht="13.5" thickBot="1" x14ac:dyDescent="0.25">
      <c r="A10" s="57"/>
      <c r="B10" s="9" t="s">
        <v>30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42">
        <v>10</v>
      </c>
      <c r="N10" s="42">
        <v>155</v>
      </c>
      <c r="O10" s="43">
        <v>165</v>
      </c>
      <c r="Q10" s="2"/>
      <c r="R10" s="2"/>
    </row>
    <row r="11" spans="1:20" ht="13.5" thickTop="1" x14ac:dyDescent="0.2">
      <c r="A11" s="57"/>
      <c r="B11" s="13" t="s">
        <v>12</v>
      </c>
      <c r="C11" s="49">
        <v>1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3</v>
      </c>
      <c r="J11" s="41">
        <v>7</v>
      </c>
      <c r="K11" s="41">
        <v>40</v>
      </c>
      <c r="L11" s="41">
        <v>298</v>
      </c>
      <c r="M11" s="41">
        <v>854</v>
      </c>
      <c r="N11" s="41">
        <v>1767</v>
      </c>
      <c r="O11" s="41">
        <v>2970</v>
      </c>
      <c r="Q11" s="2"/>
      <c r="R11" s="2"/>
    </row>
    <row r="12" spans="1:20" x14ac:dyDescent="0.2">
      <c r="A12" s="58"/>
      <c r="B12" s="15" t="s">
        <v>13</v>
      </c>
      <c r="C12" s="16">
        <f t="shared" ref="C12:O12" si="0">C11/$O11</f>
        <v>3.3670033670033672E-4</v>
      </c>
      <c r="D12" s="16">
        <f t="shared" si="0"/>
        <v>0</v>
      </c>
      <c r="E12" s="16">
        <f t="shared" si="0"/>
        <v>0</v>
      </c>
      <c r="F12" s="16">
        <f>F11/$O11</f>
        <v>0</v>
      </c>
      <c r="G12" s="16">
        <f t="shared" si="0"/>
        <v>0</v>
      </c>
      <c r="H12" s="16">
        <f t="shared" si="0"/>
        <v>0</v>
      </c>
      <c r="I12" s="16">
        <f t="shared" si="0"/>
        <v>1.0101010101010101E-3</v>
      </c>
      <c r="J12" s="16">
        <f t="shared" si="0"/>
        <v>2.3569023569023568E-3</v>
      </c>
      <c r="K12" s="16">
        <f t="shared" si="0"/>
        <v>1.3468013468013467E-2</v>
      </c>
      <c r="L12" s="16">
        <f t="shared" si="0"/>
        <v>0.10033670033670034</v>
      </c>
      <c r="M12" s="16">
        <f t="shared" si="0"/>
        <v>0.28754208754208754</v>
      </c>
      <c r="N12" s="16">
        <f t="shared" si="0"/>
        <v>0.59494949494949489</v>
      </c>
      <c r="O12" s="16">
        <f t="shared" si="0"/>
        <v>1</v>
      </c>
      <c r="P12" s="27"/>
      <c r="Q12" s="27"/>
      <c r="R12" s="27"/>
      <c r="S12" s="27"/>
      <c r="T12" s="27"/>
    </row>
    <row r="14" spans="1:20" ht="12.75" customHeight="1" x14ac:dyDescent="0.2">
      <c r="A14" s="56" t="s">
        <v>17</v>
      </c>
      <c r="B14" s="3" t="s">
        <v>27</v>
      </c>
      <c r="C14" s="47">
        <v>0</v>
      </c>
      <c r="D14" s="47">
        <v>0</v>
      </c>
      <c r="E14" s="47">
        <v>1</v>
      </c>
      <c r="F14" s="47">
        <v>0</v>
      </c>
      <c r="G14" s="47">
        <v>0</v>
      </c>
      <c r="H14" s="47">
        <v>3</v>
      </c>
      <c r="I14" s="38">
        <v>4</v>
      </c>
      <c r="J14" s="38">
        <v>9</v>
      </c>
      <c r="K14" s="38">
        <v>35</v>
      </c>
      <c r="L14" s="38">
        <v>151</v>
      </c>
      <c r="M14" s="38">
        <v>308</v>
      </c>
      <c r="N14" s="38">
        <v>729</v>
      </c>
      <c r="O14" s="39">
        <v>1240</v>
      </c>
    </row>
    <row r="15" spans="1:20" x14ac:dyDescent="0.2">
      <c r="A15" s="57"/>
      <c r="B15" s="3" t="s">
        <v>28</v>
      </c>
      <c r="C15" s="48">
        <v>0</v>
      </c>
      <c r="D15" s="48">
        <v>0</v>
      </c>
      <c r="E15" s="48">
        <v>1</v>
      </c>
      <c r="F15" s="48">
        <v>0</v>
      </c>
      <c r="G15" s="48">
        <v>0</v>
      </c>
      <c r="H15" s="48">
        <v>0</v>
      </c>
      <c r="I15" s="48">
        <v>4</v>
      </c>
      <c r="J15" s="40">
        <v>4</v>
      </c>
      <c r="K15" s="40">
        <v>6</v>
      </c>
      <c r="L15" s="40">
        <v>27</v>
      </c>
      <c r="M15" s="40">
        <v>105</v>
      </c>
      <c r="N15" s="40">
        <v>447</v>
      </c>
      <c r="O15" s="39">
        <v>594</v>
      </c>
    </row>
    <row r="16" spans="1:20" x14ac:dyDescent="0.2">
      <c r="A16" s="57"/>
      <c r="B16" s="3" t="s">
        <v>29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38">
        <v>1</v>
      </c>
      <c r="L16" s="38">
        <v>84</v>
      </c>
      <c r="M16" s="38">
        <v>43</v>
      </c>
      <c r="N16" s="38">
        <v>143</v>
      </c>
      <c r="O16" s="39">
        <v>271</v>
      </c>
    </row>
    <row r="17" spans="1:15" x14ac:dyDescent="0.2">
      <c r="A17" s="57"/>
      <c r="B17" s="3" t="s">
        <v>30</v>
      </c>
      <c r="C17" s="40">
        <v>10</v>
      </c>
      <c r="D17" s="40">
        <v>1</v>
      </c>
      <c r="E17" s="40">
        <v>3</v>
      </c>
      <c r="F17" s="40">
        <v>3</v>
      </c>
      <c r="G17" s="40">
        <v>7</v>
      </c>
      <c r="H17" s="40">
        <v>11</v>
      </c>
      <c r="I17" s="40">
        <v>35</v>
      </c>
      <c r="J17" s="40">
        <v>31</v>
      </c>
      <c r="K17" s="40">
        <v>53</v>
      </c>
      <c r="L17" s="40">
        <v>48</v>
      </c>
      <c r="M17" s="40">
        <v>62</v>
      </c>
      <c r="N17" s="40">
        <v>250</v>
      </c>
      <c r="O17" s="39">
        <v>514</v>
      </c>
    </row>
    <row r="18" spans="1:15" ht="13.5" thickBot="1" x14ac:dyDescent="0.25">
      <c r="A18" s="57"/>
      <c r="B18" s="9" t="s">
        <v>14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44">
        <v>2</v>
      </c>
      <c r="M18" s="44">
        <v>5</v>
      </c>
      <c r="N18" s="44">
        <v>292</v>
      </c>
      <c r="O18" s="43">
        <v>299</v>
      </c>
    </row>
    <row r="19" spans="1:15" ht="13.5" thickTop="1" x14ac:dyDescent="0.2">
      <c r="A19" s="57"/>
      <c r="B19" s="13" t="s">
        <v>12</v>
      </c>
      <c r="C19" s="41">
        <v>10</v>
      </c>
      <c r="D19" s="41">
        <v>1</v>
      </c>
      <c r="E19" s="41">
        <v>5</v>
      </c>
      <c r="F19" s="41">
        <v>3</v>
      </c>
      <c r="G19" s="41">
        <v>7</v>
      </c>
      <c r="H19" s="41">
        <v>14</v>
      </c>
      <c r="I19" s="41">
        <v>43</v>
      </c>
      <c r="J19" s="41">
        <v>44</v>
      </c>
      <c r="K19" s="41">
        <v>95</v>
      </c>
      <c r="L19" s="41">
        <v>312</v>
      </c>
      <c r="M19" s="41">
        <v>523</v>
      </c>
      <c r="N19" s="41">
        <v>1861</v>
      </c>
      <c r="O19" s="41">
        <v>2918</v>
      </c>
    </row>
    <row r="20" spans="1:15" x14ac:dyDescent="0.2">
      <c r="A20" s="58"/>
      <c r="B20" s="15" t="s">
        <v>13</v>
      </c>
      <c r="C20" s="16">
        <f t="shared" ref="C20:O20" si="1">C19/$O19</f>
        <v>3.4270047978067169E-3</v>
      </c>
      <c r="D20" s="16">
        <f t="shared" si="1"/>
        <v>3.4270047978067172E-4</v>
      </c>
      <c r="E20" s="16">
        <f t="shared" si="1"/>
        <v>1.7135023989033585E-3</v>
      </c>
      <c r="F20" s="16">
        <f>F19/$O19</f>
        <v>1.028101439342015E-3</v>
      </c>
      <c r="G20" s="16">
        <f t="shared" si="1"/>
        <v>2.3989033584647019E-3</v>
      </c>
      <c r="H20" s="16">
        <f t="shared" si="1"/>
        <v>4.7978067169294038E-3</v>
      </c>
      <c r="I20" s="16">
        <f t="shared" si="1"/>
        <v>1.4736120630568882E-2</v>
      </c>
      <c r="J20" s="16">
        <f t="shared" si="1"/>
        <v>1.5078821110349555E-2</v>
      </c>
      <c r="K20" s="16">
        <f t="shared" si="1"/>
        <v>3.2556545579163813E-2</v>
      </c>
      <c r="L20" s="16">
        <f t="shared" si="1"/>
        <v>0.10692254969156957</v>
      </c>
      <c r="M20" s="16">
        <f t="shared" si="1"/>
        <v>0.1792323509252913</v>
      </c>
      <c r="N20" s="16">
        <f t="shared" si="1"/>
        <v>0.63776559287182999</v>
      </c>
      <c r="O20" s="16">
        <f t="shared" si="1"/>
        <v>1</v>
      </c>
    </row>
    <row r="21" spans="1:15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">
      <c r="A22" s="56" t="s">
        <v>26</v>
      </c>
      <c r="B22" s="3" t="s">
        <v>27</v>
      </c>
      <c r="C22" s="47">
        <v>0</v>
      </c>
      <c r="D22" s="47">
        <v>0</v>
      </c>
      <c r="E22" s="47">
        <v>0</v>
      </c>
      <c r="F22" s="47">
        <v>1</v>
      </c>
      <c r="G22" s="47">
        <v>0</v>
      </c>
      <c r="H22" s="47">
        <v>0</v>
      </c>
      <c r="I22" s="47">
        <v>1</v>
      </c>
      <c r="J22" s="47">
        <v>2</v>
      </c>
      <c r="K22" s="38">
        <v>15</v>
      </c>
      <c r="L22" s="38">
        <v>60</v>
      </c>
      <c r="M22" s="38">
        <v>158</v>
      </c>
      <c r="N22" s="38">
        <v>368</v>
      </c>
      <c r="O22" s="39">
        <v>605</v>
      </c>
    </row>
    <row r="23" spans="1:15" x14ac:dyDescent="0.2">
      <c r="A23" s="57"/>
      <c r="B23" s="3" t="s">
        <v>28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0">
        <v>71</v>
      </c>
      <c r="O23" s="39">
        <v>71</v>
      </c>
    </row>
    <row r="24" spans="1:15" x14ac:dyDescent="0.2">
      <c r="A24" s="57"/>
      <c r="B24" s="3" t="s">
        <v>29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38">
        <v>1</v>
      </c>
      <c r="N24" s="38">
        <v>15</v>
      </c>
      <c r="O24" s="39">
        <v>16</v>
      </c>
    </row>
    <row r="25" spans="1:15" x14ac:dyDescent="0.2">
      <c r="A25" s="57"/>
      <c r="B25" s="3" t="s">
        <v>30</v>
      </c>
      <c r="C25" s="40">
        <v>1</v>
      </c>
      <c r="D25" s="48">
        <v>0</v>
      </c>
      <c r="E25" s="48">
        <v>1</v>
      </c>
      <c r="F25" s="48">
        <v>0</v>
      </c>
      <c r="G25" s="48">
        <v>0</v>
      </c>
      <c r="H25" s="48">
        <v>3</v>
      </c>
      <c r="I25" s="48">
        <v>1</v>
      </c>
      <c r="J25" s="40">
        <v>1</v>
      </c>
      <c r="K25" s="40">
        <v>5</v>
      </c>
      <c r="L25" s="40">
        <v>4</v>
      </c>
      <c r="M25" s="40">
        <v>4</v>
      </c>
      <c r="N25" s="40">
        <v>88</v>
      </c>
      <c r="O25" s="39">
        <v>108</v>
      </c>
    </row>
    <row r="26" spans="1:15" ht="13.5" thickBot="1" x14ac:dyDescent="0.25">
      <c r="A26" s="57"/>
      <c r="B26" s="9" t="s">
        <v>14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1</v>
      </c>
      <c r="L26" s="44">
        <v>1</v>
      </c>
      <c r="M26" s="44">
        <v>7</v>
      </c>
      <c r="N26" s="44">
        <v>94</v>
      </c>
      <c r="O26" s="43">
        <v>103</v>
      </c>
    </row>
    <row r="27" spans="1:15" ht="13.5" thickTop="1" x14ac:dyDescent="0.2">
      <c r="A27" s="57"/>
      <c r="B27" s="13" t="s">
        <v>12</v>
      </c>
      <c r="C27" s="41">
        <v>1</v>
      </c>
      <c r="D27" s="49">
        <v>0</v>
      </c>
      <c r="E27" s="49">
        <v>1</v>
      </c>
      <c r="F27" s="41">
        <v>1</v>
      </c>
      <c r="G27" s="49">
        <v>0</v>
      </c>
      <c r="H27" s="41">
        <v>3</v>
      </c>
      <c r="I27" s="49">
        <v>2</v>
      </c>
      <c r="J27" s="41">
        <v>3</v>
      </c>
      <c r="K27" s="41">
        <v>21</v>
      </c>
      <c r="L27" s="41">
        <v>65</v>
      </c>
      <c r="M27" s="41">
        <v>170</v>
      </c>
      <c r="N27" s="41">
        <v>636</v>
      </c>
      <c r="O27" s="41">
        <v>903</v>
      </c>
    </row>
    <row r="28" spans="1:15" x14ac:dyDescent="0.2">
      <c r="A28" s="58"/>
      <c r="B28" s="15" t="s">
        <v>13</v>
      </c>
      <c r="C28" s="16">
        <f t="shared" ref="C28:O28" si="2">C27/$O27</f>
        <v>1.1074197120708748E-3</v>
      </c>
      <c r="D28" s="16">
        <f t="shared" si="2"/>
        <v>0</v>
      </c>
      <c r="E28" s="16">
        <f t="shared" si="2"/>
        <v>1.1074197120708748E-3</v>
      </c>
      <c r="F28" s="16">
        <f>F27/$O27</f>
        <v>1.1074197120708748E-3</v>
      </c>
      <c r="G28" s="16">
        <f t="shared" si="2"/>
        <v>0</v>
      </c>
      <c r="H28" s="16">
        <f t="shared" si="2"/>
        <v>3.3222591362126247E-3</v>
      </c>
      <c r="I28" s="16">
        <f t="shared" si="2"/>
        <v>2.2148394241417496E-3</v>
      </c>
      <c r="J28" s="16">
        <f t="shared" si="2"/>
        <v>3.3222591362126247E-3</v>
      </c>
      <c r="K28" s="16">
        <f t="shared" si="2"/>
        <v>2.3255813953488372E-2</v>
      </c>
      <c r="L28" s="16">
        <f t="shared" si="2"/>
        <v>7.1982281284606861E-2</v>
      </c>
      <c r="M28" s="16">
        <f t="shared" si="2"/>
        <v>0.18826135105204872</v>
      </c>
      <c r="N28" s="16">
        <f t="shared" si="2"/>
        <v>0.70431893687707636</v>
      </c>
      <c r="O28" s="16">
        <f t="shared" si="2"/>
        <v>1</v>
      </c>
    </row>
    <row r="29" spans="1:15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2.75" customHeight="1" x14ac:dyDescent="0.2">
      <c r="A30" s="56" t="s">
        <v>18</v>
      </c>
      <c r="B30" s="3" t="s">
        <v>27</v>
      </c>
      <c r="C30" s="47">
        <v>0</v>
      </c>
      <c r="D30" s="47">
        <v>1</v>
      </c>
      <c r="E30" s="38">
        <v>1</v>
      </c>
      <c r="F30" s="38">
        <v>1</v>
      </c>
      <c r="G30" s="38">
        <v>2</v>
      </c>
      <c r="H30" s="38">
        <v>5</v>
      </c>
      <c r="I30" s="38">
        <v>9</v>
      </c>
      <c r="J30" s="38">
        <v>9</v>
      </c>
      <c r="K30" s="38">
        <v>52</v>
      </c>
      <c r="L30" s="38">
        <v>173</v>
      </c>
      <c r="M30" s="38">
        <v>343</v>
      </c>
      <c r="N30" s="38">
        <v>768</v>
      </c>
      <c r="O30" s="39">
        <v>1364</v>
      </c>
    </row>
    <row r="31" spans="1:15" x14ac:dyDescent="0.2">
      <c r="A31" s="57"/>
      <c r="B31" s="3" t="s">
        <v>28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1</v>
      </c>
      <c r="J31" s="48">
        <v>0</v>
      </c>
      <c r="K31" s="48">
        <v>0</v>
      </c>
      <c r="L31" s="40">
        <v>4</v>
      </c>
      <c r="M31" s="40">
        <v>39</v>
      </c>
      <c r="N31" s="40">
        <v>492</v>
      </c>
      <c r="O31" s="39">
        <v>536</v>
      </c>
    </row>
    <row r="32" spans="1:15" x14ac:dyDescent="0.2">
      <c r="A32" s="57"/>
      <c r="B32" s="3" t="s">
        <v>29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38">
        <v>2</v>
      </c>
      <c r="L32" s="38">
        <v>3</v>
      </c>
      <c r="M32" s="38">
        <v>20</v>
      </c>
      <c r="N32" s="38">
        <v>91</v>
      </c>
      <c r="O32" s="39">
        <v>116</v>
      </c>
    </row>
    <row r="33" spans="1:17" x14ac:dyDescent="0.2">
      <c r="A33" s="57"/>
      <c r="B33" s="3" t="s">
        <v>30</v>
      </c>
      <c r="C33" s="40">
        <v>2</v>
      </c>
      <c r="D33" s="40">
        <v>1</v>
      </c>
      <c r="E33" s="40">
        <v>6</v>
      </c>
      <c r="F33" s="40">
        <v>7</v>
      </c>
      <c r="G33" s="40">
        <v>5</v>
      </c>
      <c r="H33" s="40">
        <v>10</v>
      </c>
      <c r="I33" s="40">
        <v>4</v>
      </c>
      <c r="J33" s="40">
        <v>12</v>
      </c>
      <c r="K33" s="40">
        <v>11</v>
      </c>
      <c r="L33" s="40">
        <v>27</v>
      </c>
      <c r="M33" s="40">
        <v>55</v>
      </c>
      <c r="N33" s="40">
        <v>251</v>
      </c>
      <c r="O33" s="39">
        <v>391</v>
      </c>
    </row>
    <row r="34" spans="1:17" ht="13.5" thickBot="1" x14ac:dyDescent="0.25">
      <c r="A34" s="57"/>
      <c r="B34" s="9" t="s">
        <v>14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2</v>
      </c>
      <c r="M34" s="44">
        <v>5</v>
      </c>
      <c r="N34" s="44">
        <v>213</v>
      </c>
      <c r="O34" s="43">
        <v>220</v>
      </c>
    </row>
    <row r="35" spans="1:17" ht="13.5" thickTop="1" x14ac:dyDescent="0.2">
      <c r="A35" s="57"/>
      <c r="B35" s="13" t="s">
        <v>12</v>
      </c>
      <c r="C35" s="41">
        <v>2</v>
      </c>
      <c r="D35" s="41">
        <v>2</v>
      </c>
      <c r="E35" s="41">
        <v>7</v>
      </c>
      <c r="F35" s="41">
        <v>8</v>
      </c>
      <c r="G35" s="41">
        <v>7</v>
      </c>
      <c r="H35" s="41">
        <v>15</v>
      </c>
      <c r="I35" s="41">
        <v>14</v>
      </c>
      <c r="J35" s="41">
        <v>21</v>
      </c>
      <c r="K35" s="41">
        <v>65</v>
      </c>
      <c r="L35" s="41">
        <v>209</v>
      </c>
      <c r="M35" s="41">
        <v>462</v>
      </c>
      <c r="N35" s="41">
        <v>1815</v>
      </c>
      <c r="O35" s="41">
        <v>2627</v>
      </c>
    </row>
    <row r="36" spans="1:17" x14ac:dyDescent="0.2">
      <c r="A36" s="58"/>
      <c r="B36" s="15" t="s">
        <v>13</v>
      </c>
      <c r="C36" s="16">
        <f t="shared" ref="C36:O36" si="3">C35/$O35</f>
        <v>7.6132470498667686E-4</v>
      </c>
      <c r="D36" s="16">
        <f t="shared" si="3"/>
        <v>7.6132470498667686E-4</v>
      </c>
      <c r="E36" s="16">
        <f t="shared" si="3"/>
        <v>2.6646364674533687E-3</v>
      </c>
      <c r="F36" s="16">
        <f>F35/$O35</f>
        <v>3.0452988199467074E-3</v>
      </c>
      <c r="G36" s="16">
        <f t="shared" si="3"/>
        <v>2.6646364674533687E-3</v>
      </c>
      <c r="H36" s="16">
        <f t="shared" si="3"/>
        <v>5.7099352874000761E-3</v>
      </c>
      <c r="I36" s="16">
        <f t="shared" si="3"/>
        <v>5.3292729349067374E-3</v>
      </c>
      <c r="J36" s="16">
        <f t="shared" si="3"/>
        <v>7.9939094023601057E-3</v>
      </c>
      <c r="K36" s="16">
        <f t="shared" si="3"/>
        <v>2.4743052912066996E-2</v>
      </c>
      <c r="L36" s="16">
        <f t="shared" si="3"/>
        <v>7.9558431671107724E-2</v>
      </c>
      <c r="M36" s="16">
        <f t="shared" si="3"/>
        <v>0.17586600685192236</v>
      </c>
      <c r="N36" s="16">
        <f t="shared" si="3"/>
        <v>0.69090216977540919</v>
      </c>
      <c r="O36" s="16">
        <f t="shared" si="3"/>
        <v>1</v>
      </c>
    </row>
    <row r="37" spans="1:17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7" ht="12.75" customHeight="1" x14ac:dyDescent="0.2">
      <c r="A38" s="56" t="s">
        <v>19</v>
      </c>
      <c r="B38" s="3" t="s">
        <v>27</v>
      </c>
      <c r="C38" s="47">
        <v>1</v>
      </c>
      <c r="D38" s="47">
        <v>0</v>
      </c>
      <c r="E38" s="47">
        <v>2</v>
      </c>
      <c r="F38" s="38">
        <v>1</v>
      </c>
      <c r="G38" s="38">
        <v>2</v>
      </c>
      <c r="H38" s="38">
        <v>3</v>
      </c>
      <c r="I38" s="38">
        <v>14</v>
      </c>
      <c r="J38" s="38">
        <v>39</v>
      </c>
      <c r="K38" s="38">
        <v>54</v>
      </c>
      <c r="L38" s="38">
        <v>75</v>
      </c>
      <c r="M38" s="38">
        <v>159</v>
      </c>
      <c r="N38" s="38">
        <v>382</v>
      </c>
      <c r="O38" s="39">
        <v>732</v>
      </c>
    </row>
    <row r="39" spans="1:17" x14ac:dyDescent="0.2">
      <c r="A39" s="57"/>
      <c r="B39" s="3" t="s">
        <v>28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0">
        <v>1</v>
      </c>
      <c r="J39" s="40">
        <v>3</v>
      </c>
      <c r="K39" s="40">
        <v>2</v>
      </c>
      <c r="L39" s="40">
        <v>10</v>
      </c>
      <c r="M39" s="40">
        <v>72</v>
      </c>
      <c r="N39" s="40">
        <v>295</v>
      </c>
      <c r="O39" s="39">
        <v>383</v>
      </c>
    </row>
    <row r="40" spans="1:17" x14ac:dyDescent="0.2">
      <c r="A40" s="57"/>
      <c r="B40" s="3" t="s">
        <v>29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1</v>
      </c>
      <c r="I40" s="38">
        <v>1</v>
      </c>
      <c r="J40" s="38">
        <v>1</v>
      </c>
      <c r="K40" s="38">
        <v>4</v>
      </c>
      <c r="L40" s="38">
        <v>10</v>
      </c>
      <c r="M40" s="38">
        <v>8</v>
      </c>
      <c r="N40" s="38">
        <v>36</v>
      </c>
      <c r="O40" s="39">
        <v>61</v>
      </c>
    </row>
    <row r="41" spans="1:17" x14ac:dyDescent="0.2">
      <c r="A41" s="57"/>
      <c r="B41" s="3" t="s">
        <v>30</v>
      </c>
      <c r="C41" s="40">
        <v>17</v>
      </c>
      <c r="D41" s="40">
        <v>7</v>
      </c>
      <c r="E41" s="40">
        <v>1</v>
      </c>
      <c r="F41" s="40">
        <v>11</v>
      </c>
      <c r="G41" s="40">
        <v>12</v>
      </c>
      <c r="H41" s="40">
        <v>7</v>
      </c>
      <c r="I41" s="40">
        <v>21</v>
      </c>
      <c r="J41" s="40">
        <v>10</v>
      </c>
      <c r="K41" s="40">
        <v>22</v>
      </c>
      <c r="L41" s="40">
        <v>18</v>
      </c>
      <c r="M41" s="40">
        <v>21</v>
      </c>
      <c r="N41" s="40">
        <v>65</v>
      </c>
      <c r="O41" s="39">
        <v>212</v>
      </c>
    </row>
    <row r="42" spans="1:17" ht="13.5" thickBot="1" x14ac:dyDescent="0.25">
      <c r="A42" s="57"/>
      <c r="B42" s="9" t="s">
        <v>14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44">
        <v>3</v>
      </c>
      <c r="K42" s="50">
        <v>0</v>
      </c>
      <c r="L42" s="50">
        <v>1</v>
      </c>
      <c r="M42" s="44">
        <v>8</v>
      </c>
      <c r="N42" s="44">
        <v>69</v>
      </c>
      <c r="O42" s="43">
        <v>81</v>
      </c>
    </row>
    <row r="43" spans="1:17" ht="13.5" thickTop="1" x14ac:dyDescent="0.2">
      <c r="A43" s="57"/>
      <c r="B43" s="13" t="s">
        <v>12</v>
      </c>
      <c r="C43" s="41">
        <v>18</v>
      </c>
      <c r="D43" s="41">
        <v>7</v>
      </c>
      <c r="E43" s="41">
        <v>3</v>
      </c>
      <c r="F43" s="41">
        <v>12</v>
      </c>
      <c r="G43" s="41">
        <v>14</v>
      </c>
      <c r="H43" s="41">
        <v>11</v>
      </c>
      <c r="I43" s="41">
        <v>37</v>
      </c>
      <c r="J43" s="41">
        <v>56</v>
      </c>
      <c r="K43" s="41">
        <v>82</v>
      </c>
      <c r="L43" s="41">
        <v>114</v>
      </c>
      <c r="M43" s="41">
        <v>268</v>
      </c>
      <c r="N43" s="41">
        <v>847</v>
      </c>
      <c r="O43" s="41">
        <v>1469</v>
      </c>
    </row>
    <row r="44" spans="1:17" x14ac:dyDescent="0.2">
      <c r="A44" s="58"/>
      <c r="B44" s="15" t="s">
        <v>13</v>
      </c>
      <c r="C44" s="16">
        <f t="shared" ref="C44:O44" si="4">C43/$O43</f>
        <v>1.2253233492171545E-2</v>
      </c>
      <c r="D44" s="16">
        <f t="shared" si="4"/>
        <v>4.7651463580667122E-3</v>
      </c>
      <c r="E44" s="16">
        <f t="shared" si="4"/>
        <v>2.0422055820285907E-3</v>
      </c>
      <c r="F44" s="16">
        <f>F43/$O43</f>
        <v>8.168822328114363E-3</v>
      </c>
      <c r="G44" s="16">
        <f t="shared" si="4"/>
        <v>9.5302927161334244E-3</v>
      </c>
      <c r="H44" s="16">
        <f t="shared" si="4"/>
        <v>7.4880871341048332E-3</v>
      </c>
      <c r="I44" s="16">
        <f t="shared" si="4"/>
        <v>2.518720217835262E-2</v>
      </c>
      <c r="J44" s="16">
        <f t="shared" si="4"/>
        <v>3.8121170864533697E-2</v>
      </c>
      <c r="K44" s="16">
        <f t="shared" si="4"/>
        <v>5.5820285908781485E-2</v>
      </c>
      <c r="L44" s="16">
        <f t="shared" si="4"/>
        <v>7.760381211708646E-2</v>
      </c>
      <c r="M44" s="16">
        <f t="shared" si="4"/>
        <v>0.18243703199455411</v>
      </c>
      <c r="N44" s="16">
        <f t="shared" si="4"/>
        <v>0.57658270932607214</v>
      </c>
      <c r="O44" s="16">
        <f t="shared" si="4"/>
        <v>1</v>
      </c>
    </row>
    <row r="45" spans="1:17" x14ac:dyDescent="0.2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ht="12.75" customHeight="1" x14ac:dyDescent="0.2">
      <c r="A46" s="56" t="s">
        <v>20</v>
      </c>
      <c r="B46" s="3" t="s">
        <v>27</v>
      </c>
      <c r="C46" s="47">
        <v>0</v>
      </c>
      <c r="D46" s="47">
        <v>0</v>
      </c>
      <c r="E46" s="38">
        <v>1</v>
      </c>
      <c r="F46" s="47">
        <v>0</v>
      </c>
      <c r="G46" s="38">
        <v>2</v>
      </c>
      <c r="H46" s="38">
        <v>9</v>
      </c>
      <c r="I46" s="38">
        <v>19</v>
      </c>
      <c r="J46" s="38">
        <v>26</v>
      </c>
      <c r="K46" s="38">
        <v>77</v>
      </c>
      <c r="L46" s="38">
        <v>194</v>
      </c>
      <c r="M46" s="38">
        <v>370</v>
      </c>
      <c r="N46" s="38">
        <v>868</v>
      </c>
      <c r="O46" s="39">
        <v>1566</v>
      </c>
    </row>
    <row r="47" spans="1:17" x14ac:dyDescent="0.2">
      <c r="A47" s="57"/>
      <c r="B47" s="3" t="s">
        <v>28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0">
        <v>1</v>
      </c>
      <c r="J47" s="40">
        <v>2</v>
      </c>
      <c r="K47" s="40">
        <v>3</v>
      </c>
      <c r="L47" s="40">
        <v>12</v>
      </c>
      <c r="M47" s="40">
        <v>49</v>
      </c>
      <c r="N47" s="40">
        <v>539</v>
      </c>
      <c r="O47" s="39">
        <v>606</v>
      </c>
      <c r="Q47" s="2"/>
    </row>
    <row r="48" spans="1:17" x14ac:dyDescent="0.2">
      <c r="A48" s="57"/>
      <c r="B48" s="3" t="s">
        <v>29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38">
        <v>2</v>
      </c>
      <c r="L48" s="38">
        <v>13</v>
      </c>
      <c r="M48" s="38">
        <v>14</v>
      </c>
      <c r="N48" s="38">
        <v>99</v>
      </c>
      <c r="O48" s="39">
        <v>128</v>
      </c>
      <c r="Q48" s="2"/>
    </row>
    <row r="49" spans="1:17" x14ac:dyDescent="0.2">
      <c r="A49" s="57"/>
      <c r="B49" s="34" t="s">
        <v>30</v>
      </c>
      <c r="C49" s="40">
        <v>5</v>
      </c>
      <c r="D49" s="40">
        <v>4</v>
      </c>
      <c r="E49" s="48">
        <v>0</v>
      </c>
      <c r="F49" s="48">
        <v>0</v>
      </c>
      <c r="G49" s="48">
        <v>2</v>
      </c>
      <c r="H49" s="40">
        <v>5</v>
      </c>
      <c r="I49" s="40">
        <v>6</v>
      </c>
      <c r="J49" s="40">
        <v>8</v>
      </c>
      <c r="K49" s="40">
        <v>11</v>
      </c>
      <c r="L49" s="40">
        <v>29</v>
      </c>
      <c r="M49" s="40">
        <v>19</v>
      </c>
      <c r="N49" s="40">
        <v>260</v>
      </c>
      <c r="O49" s="39">
        <v>349</v>
      </c>
      <c r="Q49" s="2"/>
    </row>
    <row r="50" spans="1:17" ht="13.5" thickBot="1" x14ac:dyDescent="0.25">
      <c r="A50" s="57"/>
      <c r="B50" s="9" t="s">
        <v>14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1</v>
      </c>
      <c r="K50" s="50">
        <v>0</v>
      </c>
      <c r="L50" s="44">
        <v>2</v>
      </c>
      <c r="M50" s="44">
        <v>10</v>
      </c>
      <c r="N50" s="44">
        <v>226</v>
      </c>
      <c r="O50" s="43">
        <v>239</v>
      </c>
    </row>
    <row r="51" spans="1:17" ht="13.5" thickTop="1" x14ac:dyDescent="0.2">
      <c r="A51" s="57"/>
      <c r="B51" s="13" t="s">
        <v>12</v>
      </c>
      <c r="C51" s="41">
        <v>5</v>
      </c>
      <c r="D51" s="41">
        <v>4</v>
      </c>
      <c r="E51" s="41">
        <v>1</v>
      </c>
      <c r="F51" s="49">
        <v>0</v>
      </c>
      <c r="G51" s="41">
        <v>4</v>
      </c>
      <c r="H51" s="41">
        <v>14</v>
      </c>
      <c r="I51" s="41">
        <v>26</v>
      </c>
      <c r="J51" s="41">
        <v>37</v>
      </c>
      <c r="K51" s="41">
        <v>93</v>
      </c>
      <c r="L51" s="41">
        <v>250</v>
      </c>
      <c r="M51" s="41">
        <v>462</v>
      </c>
      <c r="N51" s="41">
        <v>1992</v>
      </c>
      <c r="O51" s="41">
        <v>2888</v>
      </c>
      <c r="Q51" s="2"/>
    </row>
    <row r="52" spans="1:17" x14ac:dyDescent="0.2">
      <c r="A52" s="58"/>
      <c r="B52" s="15" t="s">
        <v>13</v>
      </c>
      <c r="C52" s="16">
        <f t="shared" ref="C52:O52" si="5">C51/$O51</f>
        <v>1.7313019390581717E-3</v>
      </c>
      <c r="D52" s="16">
        <f t="shared" si="5"/>
        <v>1.3850415512465374E-3</v>
      </c>
      <c r="E52" s="16">
        <f t="shared" si="5"/>
        <v>3.4626038781163435E-4</v>
      </c>
      <c r="F52" s="16">
        <f>F51/$O51</f>
        <v>0</v>
      </c>
      <c r="G52" s="16">
        <f t="shared" si="5"/>
        <v>1.3850415512465374E-3</v>
      </c>
      <c r="H52" s="16">
        <f t="shared" si="5"/>
        <v>4.8476454293628806E-3</v>
      </c>
      <c r="I52" s="16">
        <f t="shared" si="5"/>
        <v>9.0027700831024939E-3</v>
      </c>
      <c r="J52" s="16">
        <f t="shared" si="5"/>
        <v>1.2811634349030472E-2</v>
      </c>
      <c r="K52" s="16">
        <f t="shared" si="5"/>
        <v>3.2202216066481992E-2</v>
      </c>
      <c r="L52" s="16">
        <f t="shared" si="5"/>
        <v>8.6565096952908593E-2</v>
      </c>
      <c r="M52" s="16">
        <f t="shared" si="5"/>
        <v>0.15997229916897507</v>
      </c>
      <c r="N52" s="16">
        <f t="shared" si="5"/>
        <v>0.68975069252077559</v>
      </c>
      <c r="O52" s="16">
        <f t="shared" si="5"/>
        <v>1</v>
      </c>
      <c r="Q52" s="2"/>
    </row>
    <row r="53" spans="1:17" x14ac:dyDescent="0.2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7" ht="12.75" customHeight="1" x14ac:dyDescent="0.2">
      <c r="A54" s="56" t="s">
        <v>21</v>
      </c>
      <c r="B54" s="3" t="s">
        <v>27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38">
        <v>1</v>
      </c>
      <c r="I54" s="38">
        <v>4</v>
      </c>
      <c r="J54" s="38">
        <v>5</v>
      </c>
      <c r="K54" s="38">
        <v>38</v>
      </c>
      <c r="L54" s="38">
        <v>149</v>
      </c>
      <c r="M54" s="38">
        <v>325</v>
      </c>
      <c r="N54" s="38">
        <v>1121</v>
      </c>
      <c r="O54" s="39">
        <v>1643</v>
      </c>
    </row>
    <row r="55" spans="1:17" x14ac:dyDescent="0.2">
      <c r="A55" s="57"/>
      <c r="B55" s="3" t="s">
        <v>28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1</v>
      </c>
      <c r="L55" s="40">
        <v>3</v>
      </c>
      <c r="M55" s="40">
        <v>29</v>
      </c>
      <c r="N55" s="40">
        <v>850</v>
      </c>
      <c r="O55" s="39">
        <v>883</v>
      </c>
    </row>
    <row r="56" spans="1:17" x14ac:dyDescent="0.2">
      <c r="A56" s="57"/>
      <c r="B56" s="3" t="s">
        <v>29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1</v>
      </c>
      <c r="K56" s="38">
        <v>1</v>
      </c>
      <c r="L56" s="38">
        <v>9</v>
      </c>
      <c r="M56" s="38">
        <v>13</v>
      </c>
      <c r="N56" s="38">
        <v>84</v>
      </c>
      <c r="O56" s="39">
        <v>108</v>
      </c>
    </row>
    <row r="57" spans="1:17" x14ac:dyDescent="0.2">
      <c r="A57" s="57"/>
      <c r="B57" s="3" t="s">
        <v>30</v>
      </c>
      <c r="C57" s="40">
        <v>7</v>
      </c>
      <c r="D57" s="40">
        <v>2</v>
      </c>
      <c r="E57" s="40">
        <v>6</v>
      </c>
      <c r="F57" s="40">
        <v>18</v>
      </c>
      <c r="G57" s="40">
        <v>14</v>
      </c>
      <c r="H57" s="40">
        <v>13</v>
      </c>
      <c r="I57" s="40">
        <v>11</v>
      </c>
      <c r="J57" s="40">
        <v>22</v>
      </c>
      <c r="K57" s="40">
        <v>18</v>
      </c>
      <c r="L57" s="40">
        <v>32</v>
      </c>
      <c r="M57" s="40">
        <v>50</v>
      </c>
      <c r="N57" s="40">
        <v>628</v>
      </c>
      <c r="O57" s="39">
        <v>821</v>
      </c>
      <c r="Q57" s="2"/>
    </row>
    <row r="58" spans="1:17" ht="13.5" thickBot="1" x14ac:dyDescent="0.25">
      <c r="A58" s="57"/>
      <c r="B58" s="9" t="s">
        <v>14</v>
      </c>
      <c r="C58" s="50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44">
        <v>2</v>
      </c>
      <c r="M58" s="44">
        <v>7</v>
      </c>
      <c r="N58" s="44">
        <v>251</v>
      </c>
      <c r="O58" s="43">
        <v>260</v>
      </c>
      <c r="Q58" s="2"/>
    </row>
    <row r="59" spans="1:17" ht="13.5" thickTop="1" x14ac:dyDescent="0.2">
      <c r="A59" s="57"/>
      <c r="B59" s="13" t="s">
        <v>12</v>
      </c>
      <c r="C59" s="41">
        <v>7</v>
      </c>
      <c r="D59" s="41">
        <v>2</v>
      </c>
      <c r="E59" s="41">
        <v>6</v>
      </c>
      <c r="F59" s="41">
        <v>18</v>
      </c>
      <c r="G59" s="41">
        <v>14</v>
      </c>
      <c r="H59" s="41">
        <v>14</v>
      </c>
      <c r="I59" s="41">
        <v>15</v>
      </c>
      <c r="J59" s="41">
        <v>28</v>
      </c>
      <c r="K59" s="41">
        <v>58</v>
      </c>
      <c r="L59" s="41">
        <v>195</v>
      </c>
      <c r="M59" s="41">
        <v>424</v>
      </c>
      <c r="N59" s="41">
        <v>2934</v>
      </c>
      <c r="O59" s="41">
        <v>3715</v>
      </c>
    </row>
    <row r="60" spans="1:17" x14ac:dyDescent="0.2">
      <c r="A60" s="58"/>
      <c r="B60" s="15" t="s">
        <v>13</v>
      </c>
      <c r="C60" s="16">
        <f t="shared" ref="C60:O60" si="6">C59/$O59</f>
        <v>1.8842530282637954E-3</v>
      </c>
      <c r="D60" s="16">
        <f t="shared" si="6"/>
        <v>5.3835800807537008E-4</v>
      </c>
      <c r="E60" s="16">
        <f t="shared" si="6"/>
        <v>1.6150740242261105E-3</v>
      </c>
      <c r="F60" s="16">
        <f>F59/$O59</f>
        <v>4.845222072678331E-3</v>
      </c>
      <c r="G60" s="16">
        <f t="shared" si="6"/>
        <v>3.7685060565275908E-3</v>
      </c>
      <c r="H60" s="16">
        <f t="shared" si="6"/>
        <v>3.7685060565275908E-3</v>
      </c>
      <c r="I60" s="16">
        <f t="shared" si="6"/>
        <v>4.0376850605652759E-3</v>
      </c>
      <c r="J60" s="16">
        <f t="shared" si="6"/>
        <v>7.5370121130551816E-3</v>
      </c>
      <c r="K60" s="16">
        <f t="shared" si="6"/>
        <v>1.5612382234185734E-2</v>
      </c>
      <c r="L60" s="16">
        <f t="shared" si="6"/>
        <v>5.2489905787348586E-2</v>
      </c>
      <c r="M60" s="16">
        <f t="shared" si="6"/>
        <v>0.11413189771197847</v>
      </c>
      <c r="N60" s="16">
        <f t="shared" si="6"/>
        <v>0.78977119784656802</v>
      </c>
      <c r="O60" s="16">
        <f t="shared" si="6"/>
        <v>1</v>
      </c>
    </row>
    <row r="61" spans="1:17" x14ac:dyDescent="0.2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7" ht="12.75" customHeight="1" x14ac:dyDescent="0.2">
      <c r="A62" s="56" t="s">
        <v>22</v>
      </c>
      <c r="B62" s="3" t="s">
        <v>27</v>
      </c>
      <c r="C62" s="47">
        <v>0</v>
      </c>
      <c r="D62" s="47">
        <v>3</v>
      </c>
      <c r="E62" s="38">
        <v>4</v>
      </c>
      <c r="F62" s="38">
        <v>3</v>
      </c>
      <c r="G62" s="38">
        <v>18</v>
      </c>
      <c r="H62" s="38">
        <v>22</v>
      </c>
      <c r="I62" s="38">
        <v>51</v>
      </c>
      <c r="J62" s="38">
        <v>55</v>
      </c>
      <c r="K62" s="38">
        <v>110</v>
      </c>
      <c r="L62" s="38">
        <v>271</v>
      </c>
      <c r="M62" s="38">
        <v>375</v>
      </c>
      <c r="N62" s="38">
        <v>793</v>
      </c>
      <c r="O62" s="39">
        <v>1705</v>
      </c>
    </row>
    <row r="63" spans="1:17" x14ac:dyDescent="0.2">
      <c r="A63" s="57"/>
      <c r="B63" s="3" t="s">
        <v>28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0">
        <v>1</v>
      </c>
      <c r="K63" s="40">
        <v>7</v>
      </c>
      <c r="L63" s="40">
        <v>18</v>
      </c>
      <c r="M63" s="40">
        <v>73</v>
      </c>
      <c r="N63" s="40">
        <v>591</v>
      </c>
      <c r="O63" s="39">
        <v>690</v>
      </c>
    </row>
    <row r="64" spans="1:17" x14ac:dyDescent="0.2">
      <c r="A64" s="57"/>
      <c r="B64" s="3" t="s">
        <v>29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38">
        <v>2</v>
      </c>
      <c r="J64" s="47">
        <v>0</v>
      </c>
      <c r="K64" s="38">
        <v>4</v>
      </c>
      <c r="L64" s="38">
        <v>6</v>
      </c>
      <c r="M64" s="38">
        <v>34</v>
      </c>
      <c r="N64" s="38">
        <v>136</v>
      </c>
      <c r="O64" s="39">
        <v>182</v>
      </c>
    </row>
    <row r="65" spans="1:15" x14ac:dyDescent="0.2">
      <c r="A65" s="57"/>
      <c r="B65" s="3" t="s">
        <v>30</v>
      </c>
      <c r="C65" s="40">
        <v>3</v>
      </c>
      <c r="D65" s="40">
        <v>3</v>
      </c>
      <c r="E65" s="40">
        <v>4</v>
      </c>
      <c r="F65" s="40">
        <v>3</v>
      </c>
      <c r="G65" s="40">
        <v>4</v>
      </c>
      <c r="H65" s="40">
        <v>16</v>
      </c>
      <c r="I65" s="40">
        <v>20</v>
      </c>
      <c r="J65" s="40">
        <v>14</v>
      </c>
      <c r="K65" s="40">
        <v>26</v>
      </c>
      <c r="L65" s="40">
        <v>38</v>
      </c>
      <c r="M65" s="40">
        <v>64</v>
      </c>
      <c r="N65" s="40">
        <v>359</v>
      </c>
      <c r="O65" s="39">
        <v>554</v>
      </c>
    </row>
    <row r="66" spans="1:15" ht="13.5" thickBot="1" x14ac:dyDescent="0.25">
      <c r="A66" s="57"/>
      <c r="B66" s="9" t="s">
        <v>14</v>
      </c>
      <c r="C66" s="50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44">
        <v>2</v>
      </c>
      <c r="L66" s="44">
        <v>6</v>
      </c>
      <c r="M66" s="44">
        <v>30</v>
      </c>
      <c r="N66" s="44">
        <v>391</v>
      </c>
      <c r="O66" s="43">
        <v>429</v>
      </c>
    </row>
    <row r="67" spans="1:15" ht="13.5" thickTop="1" x14ac:dyDescent="0.2">
      <c r="A67" s="57"/>
      <c r="B67" s="13" t="s">
        <v>12</v>
      </c>
      <c r="C67" s="41">
        <v>3</v>
      </c>
      <c r="D67" s="41">
        <v>6</v>
      </c>
      <c r="E67" s="41">
        <v>8</v>
      </c>
      <c r="F67" s="41">
        <v>6</v>
      </c>
      <c r="G67" s="41">
        <v>22</v>
      </c>
      <c r="H67" s="41">
        <v>38</v>
      </c>
      <c r="I67" s="41">
        <v>73</v>
      </c>
      <c r="J67" s="41">
        <v>70</v>
      </c>
      <c r="K67" s="41">
        <v>149</v>
      </c>
      <c r="L67" s="41">
        <v>339</v>
      </c>
      <c r="M67" s="41">
        <v>576</v>
      </c>
      <c r="N67" s="41">
        <v>2270</v>
      </c>
      <c r="O67" s="41">
        <v>3560</v>
      </c>
    </row>
    <row r="68" spans="1:15" x14ac:dyDescent="0.2">
      <c r="A68" s="58"/>
      <c r="B68" s="15" t="s">
        <v>13</v>
      </c>
      <c r="C68" s="16">
        <f t="shared" ref="C68:O68" si="7">C67/$O67</f>
        <v>8.4269662921348317E-4</v>
      </c>
      <c r="D68" s="16">
        <f t="shared" si="7"/>
        <v>1.6853932584269663E-3</v>
      </c>
      <c r="E68" s="16">
        <f t="shared" si="7"/>
        <v>2.2471910112359553E-3</v>
      </c>
      <c r="F68" s="16">
        <f>F67/$O67</f>
        <v>1.6853932584269663E-3</v>
      </c>
      <c r="G68" s="16">
        <f t="shared" si="7"/>
        <v>6.1797752808988764E-3</v>
      </c>
      <c r="H68" s="16">
        <f t="shared" si="7"/>
        <v>1.0674157303370787E-2</v>
      </c>
      <c r="I68" s="16">
        <f t="shared" si="7"/>
        <v>2.050561797752809E-2</v>
      </c>
      <c r="J68" s="16">
        <f t="shared" si="7"/>
        <v>1.9662921348314606E-2</v>
      </c>
      <c r="K68" s="16">
        <f t="shared" si="7"/>
        <v>4.1853932584269664E-2</v>
      </c>
      <c r="L68" s="16">
        <f t="shared" si="7"/>
        <v>9.5224719101123595E-2</v>
      </c>
      <c r="M68" s="16">
        <f t="shared" si="7"/>
        <v>0.16179775280898875</v>
      </c>
      <c r="N68" s="16">
        <f t="shared" si="7"/>
        <v>0.63764044943820219</v>
      </c>
      <c r="O68" s="16">
        <f t="shared" si="7"/>
        <v>1</v>
      </c>
    </row>
    <row r="70" spans="1:15" x14ac:dyDescent="0.2">
      <c r="A70" s="56" t="s">
        <v>23</v>
      </c>
      <c r="B70" s="3" t="s">
        <v>27</v>
      </c>
      <c r="C70" s="38">
        <v>6</v>
      </c>
      <c r="D70" s="38">
        <v>2</v>
      </c>
      <c r="E70" s="38">
        <v>5</v>
      </c>
      <c r="F70" s="38">
        <v>1</v>
      </c>
      <c r="G70" s="38">
        <v>7</v>
      </c>
      <c r="H70" s="38">
        <v>9</v>
      </c>
      <c r="I70" s="38">
        <v>31</v>
      </c>
      <c r="J70" s="38">
        <v>85</v>
      </c>
      <c r="K70" s="38">
        <v>356</v>
      </c>
      <c r="L70" s="38">
        <v>1261</v>
      </c>
      <c r="M70" s="38">
        <v>3506</v>
      </c>
      <c r="N70" s="38">
        <v>11068</v>
      </c>
      <c r="O70" s="39">
        <v>16337</v>
      </c>
    </row>
    <row r="71" spans="1:15" x14ac:dyDescent="0.2">
      <c r="A71" s="57"/>
      <c r="B71" s="3" t="s">
        <v>28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0">
        <v>20</v>
      </c>
      <c r="M71" s="40">
        <v>172</v>
      </c>
      <c r="N71" s="40">
        <v>3626</v>
      </c>
      <c r="O71" s="39">
        <v>3818</v>
      </c>
    </row>
    <row r="72" spans="1:15" x14ac:dyDescent="0.2">
      <c r="A72" s="57"/>
      <c r="B72" s="3" t="s">
        <v>29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38">
        <v>1</v>
      </c>
      <c r="L72" s="38">
        <v>19</v>
      </c>
      <c r="M72" s="38">
        <v>58</v>
      </c>
      <c r="N72" s="38">
        <v>488</v>
      </c>
      <c r="O72" s="39">
        <v>566</v>
      </c>
    </row>
    <row r="73" spans="1:15" x14ac:dyDescent="0.2">
      <c r="A73" s="57"/>
      <c r="B73" s="3" t="s">
        <v>30</v>
      </c>
      <c r="C73" s="40">
        <v>6</v>
      </c>
      <c r="D73" s="40">
        <v>2</v>
      </c>
      <c r="E73" s="40">
        <v>16</v>
      </c>
      <c r="F73" s="40">
        <v>19</v>
      </c>
      <c r="G73" s="40">
        <v>37</v>
      </c>
      <c r="H73" s="40">
        <v>46</v>
      </c>
      <c r="I73" s="40">
        <v>56</v>
      </c>
      <c r="J73" s="40">
        <v>70</v>
      </c>
      <c r="K73" s="40">
        <v>103</v>
      </c>
      <c r="L73" s="40">
        <v>155</v>
      </c>
      <c r="M73" s="40">
        <v>194</v>
      </c>
      <c r="N73" s="40">
        <v>2175</v>
      </c>
      <c r="O73" s="39">
        <v>2879</v>
      </c>
    </row>
    <row r="74" spans="1:15" ht="13.5" thickBot="1" x14ac:dyDescent="0.25">
      <c r="A74" s="57"/>
      <c r="B74" s="9" t="s">
        <v>14</v>
      </c>
      <c r="C74" s="50">
        <v>1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4</v>
      </c>
      <c r="L74" s="44">
        <v>5</v>
      </c>
      <c r="M74" s="44">
        <v>48</v>
      </c>
      <c r="N74" s="44">
        <v>1399</v>
      </c>
      <c r="O74" s="43">
        <v>1457</v>
      </c>
    </row>
    <row r="75" spans="1:15" ht="13.5" thickTop="1" x14ac:dyDescent="0.2">
      <c r="A75" s="57"/>
      <c r="B75" s="13" t="s">
        <v>12</v>
      </c>
      <c r="C75" s="41">
        <v>13</v>
      </c>
      <c r="D75" s="41">
        <v>4</v>
      </c>
      <c r="E75" s="41">
        <v>21</v>
      </c>
      <c r="F75" s="41">
        <v>20</v>
      </c>
      <c r="G75" s="41">
        <v>44</v>
      </c>
      <c r="H75" s="41">
        <v>55</v>
      </c>
      <c r="I75" s="41">
        <v>87</v>
      </c>
      <c r="J75" s="41">
        <v>155</v>
      </c>
      <c r="K75" s="41">
        <v>464</v>
      </c>
      <c r="L75" s="41">
        <v>1460</v>
      </c>
      <c r="M75" s="41">
        <v>3978</v>
      </c>
      <c r="N75" s="41">
        <v>18756</v>
      </c>
      <c r="O75" s="41">
        <v>25057</v>
      </c>
    </row>
    <row r="76" spans="1:15" x14ac:dyDescent="0.2">
      <c r="A76" s="58"/>
      <c r="B76" s="15" t="s">
        <v>13</v>
      </c>
      <c r="C76" s="16">
        <f t="shared" ref="C76:O76" si="8">C75/$O75</f>
        <v>5.1881709701879716E-4</v>
      </c>
      <c r="D76" s="16">
        <f t="shared" si="8"/>
        <v>1.5963602985193757E-4</v>
      </c>
      <c r="E76" s="16">
        <f t="shared" si="8"/>
        <v>8.3808915672267236E-4</v>
      </c>
      <c r="F76" s="16">
        <f>F75/$O75</f>
        <v>7.9818014925968795E-4</v>
      </c>
      <c r="G76" s="16">
        <f t="shared" si="8"/>
        <v>1.7559963283713133E-3</v>
      </c>
      <c r="H76" s="16">
        <f t="shared" si="8"/>
        <v>2.1949954104641418E-3</v>
      </c>
      <c r="I76" s="16">
        <f t="shared" si="8"/>
        <v>3.4720836492796426E-3</v>
      </c>
      <c r="J76" s="16">
        <f t="shared" si="8"/>
        <v>6.185896156762581E-3</v>
      </c>
      <c r="K76" s="16">
        <f t="shared" si="8"/>
        <v>1.8517779462824759E-2</v>
      </c>
      <c r="L76" s="16">
        <f t="shared" si="8"/>
        <v>5.8267150895957215E-2</v>
      </c>
      <c r="M76" s="16">
        <f t="shared" si="8"/>
        <v>0.15875803168775193</v>
      </c>
      <c r="N76" s="16">
        <f t="shared" si="8"/>
        <v>0.74853334397573534</v>
      </c>
      <c r="O76" s="16">
        <f t="shared" si="8"/>
        <v>1</v>
      </c>
    </row>
    <row r="78" spans="1:15" x14ac:dyDescent="0.2">
      <c r="A78" s="56" t="s">
        <v>24</v>
      </c>
      <c r="B78" s="3" t="s">
        <v>27</v>
      </c>
      <c r="C78" s="47">
        <v>1</v>
      </c>
      <c r="D78" s="47">
        <v>0</v>
      </c>
      <c r="E78" s="47">
        <v>0</v>
      </c>
      <c r="F78" s="47">
        <v>1</v>
      </c>
      <c r="G78" s="38">
        <v>4</v>
      </c>
      <c r="H78" s="38">
        <v>3</v>
      </c>
      <c r="I78" s="38">
        <v>2</v>
      </c>
      <c r="J78" s="38">
        <v>8</v>
      </c>
      <c r="K78" s="38">
        <v>24</v>
      </c>
      <c r="L78" s="38">
        <v>117</v>
      </c>
      <c r="M78" s="38">
        <v>207</v>
      </c>
      <c r="N78" s="38">
        <v>478</v>
      </c>
      <c r="O78" s="39">
        <v>845</v>
      </c>
    </row>
    <row r="79" spans="1:15" x14ac:dyDescent="0.2">
      <c r="A79" s="57"/>
      <c r="B79" s="3" t="s">
        <v>28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0">
        <v>2</v>
      </c>
      <c r="M79" s="40">
        <v>8</v>
      </c>
      <c r="N79" s="40">
        <v>130</v>
      </c>
      <c r="O79" s="39">
        <v>140</v>
      </c>
    </row>
    <row r="80" spans="1:15" x14ac:dyDescent="0.2">
      <c r="A80" s="57"/>
      <c r="B80" s="3" t="s">
        <v>29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1</v>
      </c>
      <c r="L80" s="38">
        <v>1</v>
      </c>
      <c r="M80" s="38">
        <v>10</v>
      </c>
      <c r="N80" s="38">
        <v>35</v>
      </c>
      <c r="O80" s="39">
        <v>47</v>
      </c>
    </row>
    <row r="81" spans="1:15" x14ac:dyDescent="0.2">
      <c r="A81" s="57"/>
      <c r="B81" s="3" t="s">
        <v>30</v>
      </c>
      <c r="C81" s="40">
        <v>11</v>
      </c>
      <c r="D81" s="40">
        <v>2</v>
      </c>
      <c r="E81" s="48">
        <v>0</v>
      </c>
      <c r="F81" s="48">
        <v>3</v>
      </c>
      <c r="G81" s="40">
        <v>8</v>
      </c>
      <c r="H81" s="40">
        <v>3</v>
      </c>
      <c r="I81" s="40">
        <v>8</v>
      </c>
      <c r="J81" s="40">
        <v>3</v>
      </c>
      <c r="K81" s="40">
        <v>8</v>
      </c>
      <c r="L81" s="40">
        <v>10</v>
      </c>
      <c r="M81" s="40">
        <v>29</v>
      </c>
      <c r="N81" s="40">
        <v>199</v>
      </c>
      <c r="O81" s="39">
        <v>284</v>
      </c>
    </row>
    <row r="82" spans="1:15" ht="13.5" thickBot="1" x14ac:dyDescent="0.25">
      <c r="A82" s="57"/>
      <c r="B82" s="9" t="s">
        <v>14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6</v>
      </c>
      <c r="L82" s="44">
        <v>8</v>
      </c>
      <c r="M82" s="44">
        <v>13</v>
      </c>
      <c r="N82" s="44">
        <v>122</v>
      </c>
      <c r="O82" s="43">
        <v>149</v>
      </c>
    </row>
    <row r="83" spans="1:15" ht="13.5" thickTop="1" x14ac:dyDescent="0.2">
      <c r="A83" s="57"/>
      <c r="B83" s="13" t="s">
        <v>12</v>
      </c>
      <c r="C83" s="41">
        <v>12</v>
      </c>
      <c r="D83" s="41">
        <v>2</v>
      </c>
      <c r="E83" s="49">
        <v>0</v>
      </c>
      <c r="F83" s="49">
        <v>4</v>
      </c>
      <c r="G83" s="41">
        <v>12</v>
      </c>
      <c r="H83" s="41">
        <v>6</v>
      </c>
      <c r="I83" s="41">
        <v>10</v>
      </c>
      <c r="J83" s="41">
        <v>11</v>
      </c>
      <c r="K83" s="41">
        <v>39</v>
      </c>
      <c r="L83" s="41">
        <v>138</v>
      </c>
      <c r="M83" s="41">
        <v>267</v>
      </c>
      <c r="N83" s="41">
        <v>964</v>
      </c>
      <c r="O83" s="41">
        <v>1465</v>
      </c>
    </row>
    <row r="84" spans="1:15" x14ac:dyDescent="0.2">
      <c r="A84" s="58"/>
      <c r="B84" s="15" t="s">
        <v>13</v>
      </c>
      <c r="C84" s="16">
        <f t="shared" ref="C84:O84" si="9">C83/$O83</f>
        <v>8.1911262798634813E-3</v>
      </c>
      <c r="D84" s="16">
        <f t="shared" si="9"/>
        <v>1.3651877133105802E-3</v>
      </c>
      <c r="E84" s="16">
        <f t="shared" si="9"/>
        <v>0</v>
      </c>
      <c r="F84" s="16">
        <f>F83/$O83</f>
        <v>2.7303754266211604E-3</v>
      </c>
      <c r="G84" s="16">
        <f t="shared" si="9"/>
        <v>8.1911262798634813E-3</v>
      </c>
      <c r="H84" s="16">
        <f t="shared" si="9"/>
        <v>4.0955631399317407E-3</v>
      </c>
      <c r="I84" s="16">
        <f t="shared" si="9"/>
        <v>6.8259385665529011E-3</v>
      </c>
      <c r="J84" s="16">
        <f t="shared" si="9"/>
        <v>7.5085324232081908E-3</v>
      </c>
      <c r="K84" s="16">
        <f t="shared" si="9"/>
        <v>2.6621160409556314E-2</v>
      </c>
      <c r="L84" s="16">
        <f t="shared" si="9"/>
        <v>9.4197952218430039E-2</v>
      </c>
      <c r="M84" s="16">
        <f t="shared" si="9"/>
        <v>0.18225255972696247</v>
      </c>
      <c r="N84" s="16">
        <f t="shared" si="9"/>
        <v>0.65802047781569961</v>
      </c>
      <c r="O84" s="16">
        <f t="shared" si="9"/>
        <v>1</v>
      </c>
    </row>
    <row r="86" spans="1:15" x14ac:dyDescent="0.2">
      <c r="A86" s="56" t="s">
        <v>25</v>
      </c>
      <c r="B86" s="3" t="s">
        <v>27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H86" s="47">
        <v>2</v>
      </c>
      <c r="I86" s="38">
        <v>2</v>
      </c>
      <c r="J86" s="38">
        <v>2</v>
      </c>
      <c r="K86" s="38">
        <v>5</v>
      </c>
      <c r="L86" s="38">
        <v>25</v>
      </c>
      <c r="M86" s="38">
        <v>73</v>
      </c>
      <c r="N86" s="38">
        <v>394</v>
      </c>
      <c r="O86" s="39">
        <v>503</v>
      </c>
    </row>
    <row r="87" spans="1:15" x14ac:dyDescent="0.2">
      <c r="A87" s="57"/>
      <c r="B87" s="3" t="s">
        <v>28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0">
        <v>7</v>
      </c>
      <c r="M87" s="40">
        <v>8</v>
      </c>
      <c r="N87" s="40">
        <v>183</v>
      </c>
      <c r="O87" s="39">
        <v>198</v>
      </c>
    </row>
    <row r="88" spans="1:15" x14ac:dyDescent="0.2">
      <c r="A88" s="57"/>
      <c r="B88" s="3" t="s">
        <v>29</v>
      </c>
      <c r="C88" s="47">
        <v>0</v>
      </c>
      <c r="D88" s="47">
        <v>0</v>
      </c>
      <c r="E88" s="47">
        <v>0</v>
      </c>
      <c r="F88" s="47">
        <v>0</v>
      </c>
      <c r="G88" s="47">
        <v>0</v>
      </c>
      <c r="H88" s="47">
        <v>0</v>
      </c>
      <c r="I88" s="47">
        <v>0</v>
      </c>
      <c r="J88" s="47">
        <v>0</v>
      </c>
      <c r="K88" s="38">
        <v>1</v>
      </c>
      <c r="L88" s="38">
        <v>2</v>
      </c>
      <c r="M88" s="38">
        <v>8</v>
      </c>
      <c r="N88" s="38">
        <v>42</v>
      </c>
      <c r="O88" s="39">
        <v>53</v>
      </c>
    </row>
    <row r="89" spans="1:15" x14ac:dyDescent="0.2">
      <c r="A89" s="57"/>
      <c r="B89" s="3" t="s">
        <v>30</v>
      </c>
      <c r="C89" s="40">
        <v>2</v>
      </c>
      <c r="D89" s="48">
        <v>0</v>
      </c>
      <c r="E89" s="40">
        <v>1</v>
      </c>
      <c r="F89" s="40">
        <v>4</v>
      </c>
      <c r="G89" s="40">
        <v>5</v>
      </c>
      <c r="H89" s="40">
        <v>5</v>
      </c>
      <c r="I89" s="40">
        <v>4</v>
      </c>
      <c r="J89" s="40">
        <v>6</v>
      </c>
      <c r="K89" s="40">
        <v>9</v>
      </c>
      <c r="L89" s="40">
        <v>20</v>
      </c>
      <c r="M89" s="40">
        <v>17</v>
      </c>
      <c r="N89" s="40">
        <v>134</v>
      </c>
      <c r="O89" s="39">
        <v>207</v>
      </c>
    </row>
    <row r="90" spans="1:15" ht="13.5" thickBot="1" x14ac:dyDescent="0.25">
      <c r="A90" s="57"/>
      <c r="B90" s="9" t="s">
        <v>14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2</v>
      </c>
      <c r="J90" s="50">
        <v>0</v>
      </c>
      <c r="K90" s="50">
        <v>0</v>
      </c>
      <c r="L90" s="50">
        <v>0</v>
      </c>
      <c r="M90" s="50">
        <v>0</v>
      </c>
      <c r="N90" s="44">
        <v>109</v>
      </c>
      <c r="O90" s="43">
        <v>111</v>
      </c>
    </row>
    <row r="91" spans="1:15" ht="13.5" thickTop="1" x14ac:dyDescent="0.2">
      <c r="A91" s="57"/>
      <c r="B91" s="13" t="s">
        <v>12</v>
      </c>
      <c r="C91" s="41">
        <v>2</v>
      </c>
      <c r="D91" s="49">
        <v>0</v>
      </c>
      <c r="E91" s="41">
        <v>1</v>
      </c>
      <c r="F91" s="41">
        <v>4</v>
      </c>
      <c r="G91" s="41">
        <v>5</v>
      </c>
      <c r="H91" s="41">
        <v>7</v>
      </c>
      <c r="I91" s="41">
        <v>8</v>
      </c>
      <c r="J91" s="41">
        <v>8</v>
      </c>
      <c r="K91" s="41">
        <v>15</v>
      </c>
      <c r="L91" s="41">
        <v>54</v>
      </c>
      <c r="M91" s="41">
        <v>106</v>
      </c>
      <c r="N91" s="41">
        <v>862</v>
      </c>
      <c r="O91" s="41">
        <v>1072</v>
      </c>
    </row>
    <row r="92" spans="1:15" x14ac:dyDescent="0.2">
      <c r="A92" s="58"/>
      <c r="B92" s="15" t="s">
        <v>13</v>
      </c>
      <c r="C92" s="16">
        <f t="shared" ref="C92:O92" si="10">C91/$O91</f>
        <v>1.8656716417910447E-3</v>
      </c>
      <c r="D92" s="16">
        <f t="shared" si="10"/>
        <v>0</v>
      </c>
      <c r="E92" s="16">
        <f t="shared" si="10"/>
        <v>9.3283582089552237E-4</v>
      </c>
      <c r="F92" s="16">
        <f>F91/$O91</f>
        <v>3.7313432835820895E-3</v>
      </c>
      <c r="G92" s="16">
        <f t="shared" si="10"/>
        <v>4.6641791044776115E-3</v>
      </c>
      <c r="H92" s="16">
        <f t="shared" si="10"/>
        <v>6.5298507462686565E-3</v>
      </c>
      <c r="I92" s="16">
        <f t="shared" si="10"/>
        <v>7.462686567164179E-3</v>
      </c>
      <c r="J92" s="16">
        <f t="shared" si="10"/>
        <v>7.462686567164179E-3</v>
      </c>
      <c r="K92" s="16">
        <f t="shared" si="10"/>
        <v>1.3992537313432836E-2</v>
      </c>
      <c r="L92" s="16">
        <f t="shared" si="10"/>
        <v>5.0373134328358209E-2</v>
      </c>
      <c r="M92" s="16">
        <f t="shared" si="10"/>
        <v>9.8880597014925367E-2</v>
      </c>
      <c r="N92" s="16">
        <f t="shared" si="10"/>
        <v>0.80410447761194026</v>
      </c>
      <c r="O92" s="16">
        <f t="shared" si="10"/>
        <v>1</v>
      </c>
    </row>
    <row r="94" spans="1:15" s="33" customFormat="1" x14ac:dyDescent="0.2">
      <c r="A94" s="51" t="s">
        <v>43</v>
      </c>
    </row>
    <row r="95" spans="1:15" x14ac:dyDescent="0.2">
      <c r="A95" s="37" t="s">
        <v>37</v>
      </c>
    </row>
  </sheetData>
  <mergeCells count="11">
    <mergeCell ref="A7:A12"/>
    <mergeCell ref="A14:A20"/>
    <mergeCell ref="A30:A36"/>
    <mergeCell ref="A38:A44"/>
    <mergeCell ref="A46:A52"/>
    <mergeCell ref="A22:A28"/>
    <mergeCell ref="A70:A76"/>
    <mergeCell ref="A78:A84"/>
    <mergeCell ref="A86:A92"/>
    <mergeCell ref="A54:A60"/>
    <mergeCell ref="A62:A68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9529F1-6318-457D-A595-7D64B0CB64D8}"/>
</file>

<file path=customXml/itemProps2.xml><?xml version="1.0" encoding="utf-8"?>
<ds:datastoreItem xmlns:ds="http://schemas.openxmlformats.org/officeDocument/2006/customXml" ds:itemID="{27292E9E-9E87-440C-A1CF-ABE14E613C09}"/>
</file>

<file path=customXml/itemProps3.xml><?xml version="1.0" encoding="utf-8"?>
<ds:datastoreItem xmlns:ds="http://schemas.openxmlformats.org/officeDocument/2006/customXml" ds:itemID="{9CF5CEA6-FC0E-4E70-824C-5B65E763F6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</vt:lpstr>
      <vt:lpstr>Variazione pendenti</vt:lpstr>
      <vt:lpstr>Stratigrafia pendenti</vt:lpstr>
      <vt:lpstr>Flussi!Area_stampa</vt:lpstr>
      <vt:lpstr>'Stratigrafia pendenti'!Area_stampa</vt:lpstr>
      <vt:lpstr>'Variazione pendenti'!Area_stampa</vt:lpstr>
      <vt:lpstr>Flussi!Titoli_stampa</vt:lpstr>
      <vt:lpstr>'Stratigrafia pendenti'!Titoli_stampa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2025-03-12T08:50:38Z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