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Questa_cartella_di_lavoro" defaultThemeVersion="124226"/>
  <xr:revisionPtr revIDLastSave="0" documentId="13_ncr:1_{11C0B91A-2840-47AC-863F-E9A65AD30E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SIECIC'!$A$1:$B$155</definedName>
    <definedName name="_xlnm.Print_Area" localSheetId="2">'Variazione pendenti SIECIC'!$A$1:$F$25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6" l="1"/>
  <c r="G93" i="6"/>
  <c r="F48" i="6"/>
  <c r="E48" i="6"/>
  <c r="G48" i="6"/>
  <c r="H48" i="6"/>
  <c r="G153" i="6"/>
  <c r="H153" i="6"/>
  <c r="G138" i="6"/>
  <c r="H138" i="6"/>
  <c r="G123" i="6"/>
  <c r="H123" i="6"/>
  <c r="G125" i="6" s="1"/>
  <c r="G108" i="6"/>
  <c r="H108" i="6"/>
  <c r="G110" i="6" s="1"/>
  <c r="G78" i="6"/>
  <c r="H78" i="6"/>
  <c r="G63" i="6"/>
  <c r="H63" i="6"/>
  <c r="G33" i="6"/>
  <c r="H33" i="6"/>
  <c r="G18" i="6"/>
  <c r="H18" i="6"/>
  <c r="F153" i="6"/>
  <c r="E153" i="6"/>
  <c r="E155" i="6" s="1"/>
  <c r="F138" i="6"/>
  <c r="E138" i="6"/>
  <c r="F108" i="6"/>
  <c r="E108" i="6"/>
  <c r="E110" i="6" s="1"/>
  <c r="F33" i="6"/>
  <c r="E35" i="6" s="1"/>
  <c r="E33" i="6"/>
  <c r="F78" i="6"/>
  <c r="E78" i="6"/>
  <c r="E80" i="6" s="1"/>
  <c r="F63" i="6"/>
  <c r="E65" i="6" s="1"/>
  <c r="E63" i="6"/>
  <c r="F123" i="6"/>
  <c r="E123" i="6"/>
  <c r="E125" i="6" s="1"/>
  <c r="F93" i="6"/>
  <c r="E95" i="6" s="1"/>
  <c r="E93" i="6"/>
  <c r="F18" i="6"/>
  <c r="E18" i="6"/>
  <c r="D153" i="6"/>
  <c r="C153" i="6"/>
  <c r="C155" i="6" s="1"/>
  <c r="D138" i="6"/>
  <c r="C138" i="6"/>
  <c r="D123" i="6"/>
  <c r="C123" i="6"/>
  <c r="D108" i="6"/>
  <c r="C110" i="6" s="1"/>
  <c r="C108" i="6"/>
  <c r="D93" i="6"/>
  <c r="C93" i="6"/>
  <c r="C95" i="6" s="1"/>
  <c r="D78" i="6"/>
  <c r="C78" i="6"/>
  <c r="C80" i="6" s="1"/>
  <c r="D63" i="6"/>
  <c r="C63" i="6"/>
  <c r="C65" i="6" s="1"/>
  <c r="D48" i="6"/>
  <c r="C48" i="6"/>
  <c r="D33" i="6"/>
  <c r="C33" i="6"/>
  <c r="C35" i="6" s="1"/>
  <c r="D18" i="6"/>
  <c r="C18" i="6"/>
  <c r="F25" i="7"/>
  <c r="F23" i="7"/>
  <c r="F21" i="7"/>
  <c r="F19" i="7"/>
  <c r="F17" i="7"/>
  <c r="F15" i="7"/>
  <c r="F13" i="7"/>
  <c r="F11" i="7"/>
  <c r="F9" i="7"/>
  <c r="F7" i="7"/>
  <c r="G35" i="6" l="1"/>
  <c r="G155" i="6"/>
  <c r="G140" i="6"/>
  <c r="G80" i="6"/>
  <c r="G65" i="6"/>
  <c r="G95" i="6"/>
  <c r="C140" i="6"/>
  <c r="C20" i="6"/>
  <c r="C50" i="6"/>
  <c r="E140" i="6"/>
  <c r="C125" i="6"/>
  <c r="E20" i="6"/>
  <c r="G50" i="6"/>
  <c r="G20" i="6"/>
  <c r="E50" i="6"/>
</calcChain>
</file>

<file path=xl/sharedStrings.xml><?xml version="1.0" encoding="utf-8"?>
<sst xmlns="http://schemas.openxmlformats.org/spreadsheetml/2006/main" count="417" uniqueCount="79">
  <si>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</si>
  <si>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</si>
  <si>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</si>
  <si>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</si>
  <si>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</si>
  <si>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</si>
  <si>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</si>
  <si>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</si>
  <si>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</si>
  <si>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</si>
  <si>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</si>
  <si>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</si>
  <si>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</si>
  <si>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</si>
  <si>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</si>
  <si>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Torino</t>
  </si>
  <si>
    <t>Tribunale Ordinario di Alessandria</t>
  </si>
  <si>
    <t>Tribunale Ordinario di Aosta</t>
  </si>
  <si>
    <t>Tribunale Ordinario di Asti</t>
  </si>
  <si>
    <t>Tribunale Ordinario di Biella</t>
  </si>
  <si>
    <t>Tribunale Ordinario di Cuneo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</si>
  <si>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</si>
  <si>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</si>
  <si>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</si>
  <si>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</si>
  <si>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</si>
  <si>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Tribunale Ordinario di  Cuneo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</si>
  <si>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</si>
  <si>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</si>
  <si>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</si>
  <si>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</si>
  <si>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</si>
  <si>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</si>
  <si>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</si>
  <si>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</si>
  <si>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</si>
  <si>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</si>
  <si>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</si>
  <si>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</si>
  <si>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</si>
  <si>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</si>
  <si>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</si>
  <si>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</si>
  <si>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</si>
  <si>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</si>
  <si>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</si>
  <si>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</si>
  <si>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</si>
  <si>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</si>
  <si>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</si>
  <si>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</si>
  <si>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</si>
  <si>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</si>
  <si>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</si>
  <si>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</si>
  <si>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</si>
  <si>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</si>
  <si>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</si>
  <si>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</si>
  <si>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</si>
  <si>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</si>
  <si>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</si>
  <si>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</si>
  <si>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</si>
  <si>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</si>
  <si>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</si>
  <si>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</si>
  <si>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</si>
  <si>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</si>
  <si>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</si>
  <si>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</si>
  <si>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Anni 2022 - 31 dicembre 2024</t>
  </si>
  <si>
    <t>Iscritti
2024</t>
  </si>
  <si>
    <t>Definiti 2024</t>
  </si>
  <si>
    <t>Pendenti al 31/12/2024</t>
  </si>
  <si>
    <t xml:space="preserve">Pendenti al 31 dicembre 2024 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</si>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</sst>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6" fillId="0" borderId="0"/>
  </cellStyleXfs>
  <cellXfs count="5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0" fontId="3" fillId="0" borderId="1" xfId="2" applyFont="1" applyBorder="1"/>
    <xf numFmtId="3" fontId="13" fillId="0" borderId="1" xfId="4" applyNumberFormat="1" applyFont="1" applyBorder="1"/>
    <xf numFmtId="9" fontId="13" fillId="0" borderId="1" xfId="8" applyFont="1" applyBorder="1"/>
    <xf numFmtId="9" fontId="13" fillId="0" borderId="0" xfId="8" applyFont="1" applyBorder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5" fillId="0" borderId="0" xfId="10" applyFont="1"/>
  </cellXfs>
  <cellStyles count="11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0" xr:uid="{E4EC649D-00A2-4682-B993-34C0E6A43BB4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9" t="s">
        <v>36</v>
      </c>
    </row>
    <row r="2" spans="1:2" x14ac:dyDescent="0.35">
      <c r="A2" t="s">
        <v>37</v>
      </c>
      <c r="B2" t="s">
        <v>38</v>
      </c>
    </row>
    <row r="3" spans="1:2" x14ac:dyDescent="0.35">
      <c r="A3" t="s">
        <v>39</v>
      </c>
      <c r="B3" t="s">
        <v>40</v>
      </c>
    </row>
    <row r="4" spans="1:2" x14ac:dyDescent="0.35">
      <c r="A4" t="s">
        <v>41</v>
      </c>
      <c r="B4" t="s">
        <v>42</v>
      </c>
    </row>
    <row r="5" spans="1:2" x14ac:dyDescent="0.35">
      <c r="A5" t="s">
        <v>0</v>
      </c>
      <c r="B5" t="s">
        <v>43</v>
      </c>
    </row>
    <row r="6" spans="1:2" x14ac:dyDescent="0.35">
      <c r="A6" t="s">
        <v>44</v>
      </c>
      <c r="B6" t="s">
        <v>45</v>
      </c>
    </row>
    <row r="7" spans="1:2" x14ac:dyDescent="0.35">
      <c r="A7" t="s">
        <v>46</v>
      </c>
      <c r="B7" t="s">
        <v>47</v>
      </c>
    </row>
    <row r="8" spans="1:2" x14ac:dyDescent="0.35">
      <c r="A8" t="s">
        <v>48</v>
      </c>
      <c r="B8" t="s">
        <v>49</v>
      </c>
    </row>
    <row r="9" spans="1:2" x14ac:dyDescent="0.35">
      <c r="A9" t="s">
        <v>50</v>
      </c>
      <c r="B9" t="s">
        <v>51</v>
      </c>
    </row>
    <row r="11" spans="1:2" x14ac:dyDescent="0.35">
      <c r="A11" s="8" t="s">
        <v>52</v>
      </c>
    </row>
    <row r="12" spans="1:2" x14ac:dyDescent="0.35">
      <c r="A12" s="46" t="s">
        <v>53</v>
      </c>
      <c r="B12" s="46"/>
    </row>
    <row r="13" spans="1:2" x14ac:dyDescent="0.35">
      <c r="A13" s="46"/>
      <c r="B13" s="46"/>
    </row>
    <row r="14" spans="1:2" x14ac:dyDescent="0.35">
      <c r="A14" t="s">
        <v>54</v>
      </c>
    </row>
    <row r="16" spans="1:2" x14ac:dyDescent="0.35">
      <c r="A16" s="30" t="s">
        <v>55</v>
      </c>
      <c r="B16" s="30" t="s">
        <v>56</v>
      </c>
    </row>
    <row r="17" spans="1:2" ht="17.25" customHeight="1" x14ac:dyDescent="0.35">
      <c r="A17" s="31" t="s">
        <v>30</v>
      </c>
      <c r="B17" s="31" t="s">
        <v>57</v>
      </c>
    </row>
    <row r="18" spans="1:2" ht="29" x14ac:dyDescent="0.35">
      <c r="A18" s="31" t="s">
        <v>31</v>
      </c>
      <c r="B18" s="32" t="s">
        <v>58</v>
      </c>
    </row>
    <row r="19" spans="1:2" ht="43.5" x14ac:dyDescent="0.35">
      <c r="A19" s="31" t="s">
        <v>32</v>
      </c>
      <c r="B19" s="33" t="s">
        <v>59</v>
      </c>
    </row>
    <row r="20" spans="1:2" x14ac:dyDescent="0.35">
      <c r="A20" s="31" t="s">
        <v>33</v>
      </c>
      <c r="B20" s="31" t="s">
        <v>60</v>
      </c>
    </row>
    <row r="21" spans="1:2" ht="29" x14ac:dyDescent="0.35">
      <c r="A21" s="31" t="s">
        <v>34</v>
      </c>
      <c r="B21" s="32" t="s">
        <v>61</v>
      </c>
    </row>
    <row r="22" spans="1:2" ht="43.5" x14ac:dyDescent="0.35">
      <c r="A22" s="31" t="s">
        <v>35</v>
      </c>
      <c r="B22" s="33" t="s">
        <v>59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158"/>
  <sheetViews>
    <sheetView showGridLines="0" zoomScale="80" zoomScaleNormal="80" workbookViewId="0">
      <selection activeCell="J142" sqref="J142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4" width="9.1796875" style="1" customWidth="1"/>
    <col min="5" max="5" width="8.453125" style="1" customWidth="1"/>
    <col min="6" max="6" width="7.81640625" style="1" customWidth="1"/>
    <col min="7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71</v>
      </c>
    </row>
    <row r="6" spans="1:8" ht="26" x14ac:dyDescent="0.3">
      <c r="A6" s="5" t="s">
        <v>0</v>
      </c>
      <c r="B6" s="5" t="s">
        <v>1</v>
      </c>
      <c r="C6" s="6" t="s">
        <v>28</v>
      </c>
      <c r="D6" s="6" t="s">
        <v>29</v>
      </c>
      <c r="E6" s="6" t="s">
        <v>67</v>
      </c>
      <c r="F6" s="6" t="s">
        <v>68</v>
      </c>
      <c r="G6" s="6" t="s">
        <v>72</v>
      </c>
      <c r="H6" s="6" t="s">
        <v>73</v>
      </c>
    </row>
    <row r="7" spans="1:8" x14ac:dyDescent="0.3">
      <c r="A7" s="47" t="s">
        <v>16</v>
      </c>
      <c r="B7" s="3" t="s">
        <v>9</v>
      </c>
      <c r="C7" s="4">
        <v>2038</v>
      </c>
      <c r="D7" s="4">
        <v>1918</v>
      </c>
      <c r="E7" s="4">
        <v>2044</v>
      </c>
      <c r="F7" s="4">
        <v>1751</v>
      </c>
      <c r="G7" s="4">
        <v>2168</v>
      </c>
      <c r="H7" s="4">
        <v>2081</v>
      </c>
    </row>
    <row r="8" spans="1:8" x14ac:dyDescent="0.3">
      <c r="A8" s="47" t="s">
        <v>2</v>
      </c>
      <c r="B8" s="3" t="s">
        <v>11</v>
      </c>
      <c r="C8" s="4">
        <v>339</v>
      </c>
      <c r="D8" s="4">
        <v>623</v>
      </c>
      <c r="E8" s="4">
        <v>396</v>
      </c>
      <c r="F8" s="4">
        <v>579</v>
      </c>
      <c r="G8" s="4">
        <v>355</v>
      </c>
      <c r="H8" s="4">
        <v>505</v>
      </c>
    </row>
    <row r="9" spans="1:8" x14ac:dyDescent="0.3">
      <c r="A9" s="47" t="s">
        <v>2</v>
      </c>
      <c r="B9" s="3" t="s">
        <v>12</v>
      </c>
      <c r="C9" s="4">
        <v>82</v>
      </c>
      <c r="D9" s="4">
        <v>111</v>
      </c>
      <c r="E9" s="4">
        <v>0</v>
      </c>
      <c r="F9" s="4">
        <v>3</v>
      </c>
      <c r="G9" s="4">
        <v>0</v>
      </c>
      <c r="H9" s="4">
        <v>1</v>
      </c>
    </row>
    <row r="10" spans="1:8" x14ac:dyDescent="0.3">
      <c r="A10" s="47" t="s">
        <v>2</v>
      </c>
      <c r="B10" s="3" t="s">
        <v>13</v>
      </c>
      <c r="C10" s="4">
        <v>39</v>
      </c>
      <c r="D10" s="4">
        <v>118</v>
      </c>
      <c r="E10" s="4">
        <v>2</v>
      </c>
      <c r="F10" s="4">
        <v>88</v>
      </c>
      <c r="G10" s="4">
        <v>0</v>
      </c>
      <c r="H10" s="4">
        <v>74</v>
      </c>
    </row>
    <row r="11" spans="1:8" x14ac:dyDescent="0.3">
      <c r="A11" s="47" t="s">
        <v>2</v>
      </c>
      <c r="B11" s="3" t="s">
        <v>14</v>
      </c>
      <c r="C11" s="4">
        <v>10</v>
      </c>
      <c r="D11" s="4">
        <v>9</v>
      </c>
      <c r="E11" s="4">
        <v>1</v>
      </c>
      <c r="F11" s="4">
        <v>9</v>
      </c>
      <c r="G11" s="4">
        <v>0</v>
      </c>
      <c r="H11" s="4">
        <v>7</v>
      </c>
    </row>
    <row r="12" spans="1:8" x14ac:dyDescent="0.3">
      <c r="A12" s="47"/>
      <c r="B12" s="26" t="s">
        <v>30</v>
      </c>
      <c r="C12" s="27">
        <v>35</v>
      </c>
      <c r="D12" s="27">
        <v>17</v>
      </c>
      <c r="E12" s="27">
        <v>94</v>
      </c>
      <c r="F12" s="27">
        <v>92</v>
      </c>
      <c r="G12" s="27">
        <v>119</v>
      </c>
      <c r="H12" s="27">
        <v>116</v>
      </c>
    </row>
    <row r="13" spans="1:8" x14ac:dyDescent="0.3">
      <c r="A13" s="47"/>
      <c r="B13" s="26" t="s">
        <v>31</v>
      </c>
      <c r="C13" s="27">
        <v>8</v>
      </c>
      <c r="D13" s="27">
        <v>4</v>
      </c>
      <c r="E13" s="27">
        <v>16</v>
      </c>
      <c r="F13" s="27">
        <v>15</v>
      </c>
      <c r="G13" s="27">
        <v>39</v>
      </c>
      <c r="H13" s="27">
        <v>34</v>
      </c>
    </row>
    <row r="14" spans="1:8" x14ac:dyDescent="0.3">
      <c r="A14" s="47"/>
      <c r="B14" s="26" t="s">
        <v>32</v>
      </c>
      <c r="C14" s="27">
        <v>5</v>
      </c>
      <c r="D14" s="27">
        <v>0</v>
      </c>
      <c r="E14" s="27">
        <v>14</v>
      </c>
      <c r="F14" s="27">
        <v>9</v>
      </c>
      <c r="G14" s="27">
        <v>10</v>
      </c>
      <c r="H14" s="27">
        <v>16</v>
      </c>
    </row>
    <row r="15" spans="1:8" x14ac:dyDescent="0.3">
      <c r="A15" s="47"/>
      <c r="B15" s="26" t="s">
        <v>33</v>
      </c>
      <c r="C15" s="27">
        <v>10</v>
      </c>
      <c r="D15" s="27">
        <v>0</v>
      </c>
      <c r="E15" s="27">
        <v>43</v>
      </c>
      <c r="F15" s="27">
        <v>1</v>
      </c>
      <c r="G15" s="27">
        <v>66</v>
      </c>
      <c r="H15" s="27">
        <v>8</v>
      </c>
    </row>
    <row r="16" spans="1:8" x14ac:dyDescent="0.3">
      <c r="A16" s="47"/>
      <c r="B16" s="26" t="s">
        <v>34</v>
      </c>
      <c r="C16" s="27">
        <v>2</v>
      </c>
      <c r="D16" s="27">
        <v>0</v>
      </c>
      <c r="E16" s="27">
        <v>7</v>
      </c>
      <c r="F16" s="27">
        <v>0</v>
      </c>
      <c r="G16" s="27">
        <v>30</v>
      </c>
      <c r="H16" s="27">
        <v>0</v>
      </c>
    </row>
    <row r="17" spans="1:8" x14ac:dyDescent="0.3">
      <c r="A17" s="47"/>
      <c r="B17" s="26" t="s">
        <v>35</v>
      </c>
      <c r="C17" s="27">
        <v>2</v>
      </c>
      <c r="D17" s="27">
        <v>1</v>
      </c>
      <c r="E17" s="27">
        <v>8</v>
      </c>
      <c r="F17" s="27">
        <v>2</v>
      </c>
      <c r="G17" s="27">
        <v>12</v>
      </c>
      <c r="H17" s="27">
        <v>5</v>
      </c>
    </row>
    <row r="18" spans="1:8" x14ac:dyDescent="0.3">
      <c r="A18" s="47"/>
      <c r="B18" s="11" t="s">
        <v>10</v>
      </c>
      <c r="C18" s="12">
        <f t="shared" ref="C18:H18" si="0">SUM(C7:C17)</f>
        <v>2570</v>
      </c>
      <c r="D18" s="12">
        <f t="shared" si="0"/>
        <v>2801</v>
      </c>
      <c r="E18" s="12">
        <f t="shared" si="0"/>
        <v>2625</v>
      </c>
      <c r="F18" s="12">
        <f t="shared" si="0"/>
        <v>2549</v>
      </c>
      <c r="G18" s="12">
        <f t="shared" si="0"/>
        <v>2799</v>
      </c>
      <c r="H18" s="12">
        <f t="shared" si="0"/>
        <v>2847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48">
        <f>D18/C18</f>
        <v>1.0898832684824902</v>
      </c>
      <c r="D20" s="49"/>
      <c r="E20" s="48">
        <f>F18/E18</f>
        <v>0.97104761904761905</v>
      </c>
      <c r="F20" s="49"/>
      <c r="G20" s="48">
        <f>H18/G18</f>
        <v>1.0171489817792068</v>
      </c>
      <c r="H20" s="49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47" t="s">
        <v>17</v>
      </c>
      <c r="B22" s="3" t="s">
        <v>9</v>
      </c>
      <c r="C22" s="4">
        <v>501</v>
      </c>
      <c r="D22" s="4">
        <v>598</v>
      </c>
      <c r="E22" s="4">
        <v>436</v>
      </c>
      <c r="F22" s="4">
        <v>432</v>
      </c>
      <c r="G22" s="4">
        <v>462</v>
      </c>
      <c r="H22" s="4">
        <v>361</v>
      </c>
    </row>
    <row r="23" spans="1:8" x14ac:dyDescent="0.3">
      <c r="A23" s="47" t="s">
        <v>3</v>
      </c>
      <c r="B23" s="3" t="s">
        <v>11</v>
      </c>
      <c r="C23" s="4">
        <v>76</v>
      </c>
      <c r="D23" s="4">
        <v>108</v>
      </c>
      <c r="E23" s="4">
        <v>88</v>
      </c>
      <c r="F23" s="4">
        <v>107</v>
      </c>
      <c r="G23" s="4">
        <v>72</v>
      </c>
      <c r="H23" s="4">
        <v>65</v>
      </c>
    </row>
    <row r="24" spans="1:8" x14ac:dyDescent="0.3">
      <c r="A24" s="47" t="s">
        <v>3</v>
      </c>
      <c r="B24" s="3" t="s">
        <v>12</v>
      </c>
      <c r="C24" s="3">
        <v>6</v>
      </c>
      <c r="D24" s="4">
        <v>11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3">
      <c r="A25" s="47" t="s">
        <v>3</v>
      </c>
      <c r="B25" s="3" t="s">
        <v>13</v>
      </c>
      <c r="C25" s="4">
        <v>4</v>
      </c>
      <c r="D25" s="4">
        <v>18</v>
      </c>
      <c r="E25" s="4">
        <v>0</v>
      </c>
      <c r="F25" s="4">
        <v>14</v>
      </c>
      <c r="G25" s="3">
        <v>0</v>
      </c>
      <c r="H25" s="4">
        <v>4</v>
      </c>
    </row>
    <row r="26" spans="1:8" x14ac:dyDescent="0.3">
      <c r="A26" s="47" t="s">
        <v>3</v>
      </c>
      <c r="B26" s="3" t="s">
        <v>14</v>
      </c>
      <c r="C26" s="4">
        <v>0</v>
      </c>
      <c r="D26" s="4">
        <v>2</v>
      </c>
      <c r="E26" s="4">
        <v>0</v>
      </c>
      <c r="F26" s="4">
        <v>0</v>
      </c>
      <c r="G26" s="4">
        <v>0</v>
      </c>
      <c r="H26" s="4">
        <v>0</v>
      </c>
    </row>
    <row r="27" spans="1:8" x14ac:dyDescent="0.3">
      <c r="A27" s="47"/>
      <c r="B27" s="26" t="s">
        <v>30</v>
      </c>
      <c r="C27" s="27">
        <v>3</v>
      </c>
      <c r="D27" s="27">
        <v>1</v>
      </c>
      <c r="E27" s="4">
        <v>9</v>
      </c>
      <c r="F27" s="4">
        <v>9</v>
      </c>
      <c r="G27" s="4">
        <v>18</v>
      </c>
      <c r="H27" s="4">
        <v>12</v>
      </c>
    </row>
    <row r="28" spans="1:8" x14ac:dyDescent="0.3">
      <c r="A28" s="47"/>
      <c r="B28" s="26" t="s">
        <v>31</v>
      </c>
      <c r="C28" s="27"/>
      <c r="D28" s="27"/>
      <c r="E28" s="27">
        <v>3</v>
      </c>
      <c r="F28" s="27">
        <v>2</v>
      </c>
      <c r="G28" s="27">
        <v>9</v>
      </c>
      <c r="H28" s="27">
        <v>7</v>
      </c>
    </row>
    <row r="29" spans="1:8" x14ac:dyDescent="0.3">
      <c r="A29" s="47"/>
      <c r="B29" s="26" t="s">
        <v>32</v>
      </c>
      <c r="C29" s="27">
        <v>1</v>
      </c>
      <c r="D29" s="27">
        <v>0</v>
      </c>
      <c r="E29" s="27">
        <v>2</v>
      </c>
      <c r="F29" s="27">
        <v>3</v>
      </c>
      <c r="G29" s="27">
        <v>2</v>
      </c>
      <c r="H29" s="27">
        <v>3</v>
      </c>
    </row>
    <row r="30" spans="1:8" x14ac:dyDescent="0.3">
      <c r="A30" s="47"/>
      <c r="B30" s="26" t="s">
        <v>33</v>
      </c>
      <c r="C30" s="27">
        <v>1</v>
      </c>
      <c r="D30" s="27">
        <v>0</v>
      </c>
      <c r="E30" s="27">
        <v>6</v>
      </c>
      <c r="F30" s="27">
        <v>1</v>
      </c>
      <c r="G30" s="27">
        <v>7</v>
      </c>
      <c r="H30" s="27">
        <v>1</v>
      </c>
    </row>
    <row r="31" spans="1:8" x14ac:dyDescent="0.3">
      <c r="A31" s="47"/>
      <c r="B31" s="26" t="s">
        <v>34</v>
      </c>
      <c r="C31" s="27"/>
      <c r="D31" s="27"/>
      <c r="E31" s="27">
        <v>3</v>
      </c>
      <c r="F31" s="27">
        <v>0</v>
      </c>
      <c r="G31" s="27">
        <v>3</v>
      </c>
      <c r="H31" s="27">
        <v>0</v>
      </c>
    </row>
    <row r="32" spans="1:8" x14ac:dyDescent="0.3">
      <c r="A32" s="47"/>
      <c r="B32" s="26" t="s">
        <v>35</v>
      </c>
      <c r="C32" s="27"/>
      <c r="D32" s="27"/>
      <c r="E32" s="27">
        <v>1</v>
      </c>
      <c r="F32" s="27">
        <v>0</v>
      </c>
      <c r="G32" s="27">
        <v>3</v>
      </c>
      <c r="H32" s="27">
        <v>3</v>
      </c>
    </row>
    <row r="33" spans="1:8" x14ac:dyDescent="0.3">
      <c r="A33" s="47"/>
      <c r="B33" s="11" t="s">
        <v>10</v>
      </c>
      <c r="C33" s="12">
        <f>SUM(C22:C30)</f>
        <v>592</v>
      </c>
      <c r="D33" s="12">
        <f>SUM(D22:D30)</f>
        <v>738</v>
      </c>
      <c r="E33" s="12">
        <f>SUM(E22:E32)</f>
        <v>548</v>
      </c>
      <c r="F33" s="12">
        <f>SUM(F22:F32)</f>
        <v>568</v>
      </c>
      <c r="G33" s="12">
        <f>SUM(G22:G32)</f>
        <v>576</v>
      </c>
      <c r="H33" s="12">
        <f>SUM(H22:H32)</f>
        <v>456</v>
      </c>
    </row>
    <row r="34" spans="1:8" ht="7.15" customHeight="1" x14ac:dyDescent="0.3">
      <c r="A34" s="20"/>
      <c r="B34" s="10"/>
      <c r="C34" s="2"/>
      <c r="D34" s="2"/>
      <c r="E34" s="2"/>
      <c r="F34" s="2"/>
      <c r="G34" s="2"/>
      <c r="H34" s="2"/>
    </row>
    <row r="35" spans="1:8" x14ac:dyDescent="0.3">
      <c r="A35" s="20"/>
      <c r="B35" s="13" t="s">
        <v>6</v>
      </c>
      <c r="C35" s="48">
        <f>D33/C33</f>
        <v>1.2466216216216217</v>
      </c>
      <c r="D35" s="49"/>
      <c r="E35" s="48">
        <f>F33/E33</f>
        <v>1.0364963503649636</v>
      </c>
      <c r="F35" s="49"/>
      <c r="G35" s="48">
        <f>H33/G33</f>
        <v>0.79166666666666663</v>
      </c>
      <c r="H35" s="49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47" t="s">
        <v>18</v>
      </c>
      <c r="B37" s="3" t="s">
        <v>9</v>
      </c>
      <c r="C37" s="4">
        <v>1680</v>
      </c>
      <c r="D37" s="4">
        <v>1909</v>
      </c>
      <c r="E37" s="4">
        <v>1568</v>
      </c>
      <c r="F37" s="4">
        <v>1332</v>
      </c>
      <c r="G37" s="4">
        <v>1769</v>
      </c>
      <c r="H37" s="4">
        <v>1283</v>
      </c>
    </row>
    <row r="38" spans="1:8" x14ac:dyDescent="0.3">
      <c r="A38" s="47"/>
      <c r="B38" s="3" t="s">
        <v>11</v>
      </c>
      <c r="C38" s="4">
        <v>212</v>
      </c>
      <c r="D38" s="4">
        <v>325</v>
      </c>
      <c r="E38" s="4">
        <v>275</v>
      </c>
      <c r="F38" s="4">
        <v>347</v>
      </c>
      <c r="G38" s="4">
        <v>218</v>
      </c>
      <c r="H38" s="4">
        <v>351</v>
      </c>
    </row>
    <row r="39" spans="1:8" x14ac:dyDescent="0.3">
      <c r="A39" s="47"/>
      <c r="B39" s="3" t="s">
        <v>12</v>
      </c>
      <c r="C39" s="4">
        <v>43</v>
      </c>
      <c r="D39" s="4">
        <v>51</v>
      </c>
      <c r="E39" s="4">
        <v>0</v>
      </c>
      <c r="F39" s="4">
        <v>4</v>
      </c>
      <c r="G39" s="4">
        <v>0</v>
      </c>
      <c r="H39" s="4">
        <v>57</v>
      </c>
    </row>
    <row r="40" spans="1:8" x14ac:dyDescent="0.3">
      <c r="A40" s="47"/>
      <c r="B40" s="3" t="s">
        <v>13</v>
      </c>
      <c r="C40" s="4">
        <v>25</v>
      </c>
      <c r="D40" s="4">
        <v>77</v>
      </c>
      <c r="E40" s="4">
        <v>1</v>
      </c>
      <c r="F40" s="4">
        <v>63</v>
      </c>
      <c r="G40" s="3">
        <v>0</v>
      </c>
      <c r="H40" s="3">
        <v>0</v>
      </c>
    </row>
    <row r="41" spans="1:8" x14ac:dyDescent="0.3">
      <c r="A41" s="47"/>
      <c r="B41" s="3" t="s">
        <v>14</v>
      </c>
      <c r="C41" s="4">
        <v>3</v>
      </c>
      <c r="D41" s="4">
        <v>9</v>
      </c>
      <c r="E41" s="4">
        <v>3</v>
      </c>
      <c r="F41" s="4">
        <v>8</v>
      </c>
      <c r="G41" s="4">
        <v>0</v>
      </c>
      <c r="H41" s="4">
        <v>3</v>
      </c>
    </row>
    <row r="42" spans="1:8" x14ac:dyDescent="0.3">
      <c r="A42" s="47"/>
      <c r="B42" s="26" t="s">
        <v>30</v>
      </c>
      <c r="C42" s="27">
        <v>23</v>
      </c>
      <c r="D42" s="27">
        <v>5</v>
      </c>
      <c r="E42" s="27">
        <v>71</v>
      </c>
      <c r="F42" s="27">
        <v>73</v>
      </c>
      <c r="G42" s="4">
        <v>72</v>
      </c>
      <c r="H42" s="4">
        <v>68</v>
      </c>
    </row>
    <row r="43" spans="1:8" x14ac:dyDescent="0.3">
      <c r="A43" s="47"/>
      <c r="B43" s="26" t="s">
        <v>31</v>
      </c>
      <c r="C43" s="27">
        <v>5</v>
      </c>
      <c r="D43" s="27">
        <v>0</v>
      </c>
      <c r="E43" s="27">
        <v>10</v>
      </c>
      <c r="F43" s="27">
        <v>11</v>
      </c>
      <c r="G43" s="27">
        <v>23</v>
      </c>
      <c r="H43" s="27">
        <v>21</v>
      </c>
    </row>
    <row r="44" spans="1:8" x14ac:dyDescent="0.3">
      <c r="A44" s="47"/>
      <c r="B44" s="26" t="s">
        <v>32</v>
      </c>
      <c r="C44" s="27">
        <v>3</v>
      </c>
      <c r="D44" s="27">
        <v>0</v>
      </c>
      <c r="E44" s="27">
        <v>14</v>
      </c>
      <c r="F44" s="27">
        <v>12</v>
      </c>
      <c r="G44" s="27">
        <v>14</v>
      </c>
      <c r="H44" s="27">
        <v>14</v>
      </c>
    </row>
    <row r="45" spans="1:8" x14ac:dyDescent="0.3">
      <c r="A45" s="47"/>
      <c r="B45" s="26" t="s">
        <v>33</v>
      </c>
      <c r="C45" s="27">
        <v>3</v>
      </c>
      <c r="D45" s="27">
        <v>0</v>
      </c>
      <c r="E45" s="27">
        <v>42</v>
      </c>
      <c r="F45" s="27">
        <v>1</v>
      </c>
      <c r="G45" s="27">
        <v>52</v>
      </c>
      <c r="H45" s="27">
        <v>4</v>
      </c>
    </row>
    <row r="46" spans="1:8" x14ac:dyDescent="0.3">
      <c r="A46" s="47"/>
      <c r="B46" s="26" t="s">
        <v>34</v>
      </c>
      <c r="C46" s="27"/>
      <c r="D46" s="27"/>
      <c r="E46" s="27">
        <v>9</v>
      </c>
      <c r="F46" s="27">
        <v>0</v>
      </c>
      <c r="G46" s="27">
        <v>28</v>
      </c>
      <c r="H46" s="27">
        <v>0</v>
      </c>
    </row>
    <row r="47" spans="1:8" x14ac:dyDescent="0.3">
      <c r="A47" s="47"/>
      <c r="B47" s="26" t="s">
        <v>35</v>
      </c>
      <c r="C47" s="27"/>
      <c r="D47" s="27"/>
      <c r="E47" s="27"/>
      <c r="F47" s="27"/>
      <c r="G47" s="27">
        <v>10</v>
      </c>
      <c r="H47" s="27">
        <v>3</v>
      </c>
    </row>
    <row r="48" spans="1:8" x14ac:dyDescent="0.3">
      <c r="A48" s="47"/>
      <c r="B48" s="11" t="s">
        <v>10</v>
      </c>
      <c r="C48" s="12">
        <f>SUM(C37:C45)</f>
        <v>1997</v>
      </c>
      <c r="D48" s="12">
        <f>SUM(D37:D45)</f>
        <v>2376</v>
      </c>
      <c r="E48" s="12">
        <f>SUM(E37:E47)</f>
        <v>1993</v>
      </c>
      <c r="F48" s="12">
        <f>SUM(F37:F47)</f>
        <v>1851</v>
      </c>
      <c r="G48" s="12">
        <f>SUM(G37:G47)</f>
        <v>2186</v>
      </c>
      <c r="H48" s="12">
        <f>SUM(H37:H47)</f>
        <v>1804</v>
      </c>
    </row>
    <row r="49" spans="1:8" ht="7.15" customHeight="1" x14ac:dyDescent="0.3">
      <c r="A49" s="20"/>
      <c r="B49" s="10"/>
      <c r="C49" s="2"/>
      <c r="D49" s="2"/>
      <c r="E49" s="2"/>
      <c r="F49" s="2"/>
      <c r="G49" s="2"/>
      <c r="H49" s="2"/>
    </row>
    <row r="50" spans="1:8" x14ac:dyDescent="0.3">
      <c r="A50" s="20"/>
      <c r="B50" s="13" t="s">
        <v>6</v>
      </c>
      <c r="C50" s="48">
        <f>D48/C48</f>
        <v>1.1897846770155234</v>
      </c>
      <c r="D50" s="49"/>
      <c r="E50" s="48">
        <f>F48/E48</f>
        <v>0.92875062719518309</v>
      </c>
      <c r="F50" s="49"/>
      <c r="G50" s="48">
        <f>H48/G48</f>
        <v>0.82525160109789575</v>
      </c>
      <c r="H50" s="49"/>
    </row>
    <row r="51" spans="1:8" x14ac:dyDescent="0.3">
      <c r="C51" s="2"/>
      <c r="D51" s="2"/>
      <c r="E51" s="2"/>
      <c r="F51" s="2"/>
      <c r="G51" s="2"/>
      <c r="H51" s="2"/>
    </row>
    <row r="52" spans="1:8" x14ac:dyDescent="0.3">
      <c r="A52" s="47" t="s">
        <v>19</v>
      </c>
      <c r="B52" s="3" t="s">
        <v>9</v>
      </c>
      <c r="C52" s="4">
        <v>573</v>
      </c>
      <c r="D52" s="4">
        <v>514</v>
      </c>
      <c r="E52" s="4">
        <v>589</v>
      </c>
      <c r="F52" s="4">
        <v>503</v>
      </c>
      <c r="G52" s="4">
        <v>625</v>
      </c>
      <c r="H52" s="4">
        <v>709</v>
      </c>
    </row>
    <row r="53" spans="1:8" x14ac:dyDescent="0.3">
      <c r="A53" s="47" t="s">
        <v>4</v>
      </c>
      <c r="B53" s="3" t="s">
        <v>11</v>
      </c>
      <c r="C53" s="4">
        <v>75</v>
      </c>
      <c r="D53" s="4">
        <v>217</v>
      </c>
      <c r="E53" s="4">
        <v>105</v>
      </c>
      <c r="F53" s="4">
        <v>168</v>
      </c>
      <c r="G53" s="4">
        <v>105</v>
      </c>
      <c r="H53" s="4">
        <v>173</v>
      </c>
    </row>
    <row r="54" spans="1:8" x14ac:dyDescent="0.3">
      <c r="A54" s="47" t="s">
        <v>4</v>
      </c>
      <c r="B54" s="3" t="s">
        <v>12</v>
      </c>
      <c r="C54" s="4">
        <v>13</v>
      </c>
      <c r="D54" s="4">
        <v>16</v>
      </c>
      <c r="E54" s="4">
        <v>0</v>
      </c>
      <c r="F54" s="4">
        <v>2</v>
      </c>
      <c r="G54" s="3">
        <v>0</v>
      </c>
      <c r="H54" s="3">
        <v>0</v>
      </c>
    </row>
    <row r="55" spans="1:8" x14ac:dyDescent="0.3">
      <c r="A55" s="47" t="s">
        <v>4</v>
      </c>
      <c r="B55" s="3" t="s">
        <v>13</v>
      </c>
      <c r="C55" s="4">
        <v>7</v>
      </c>
      <c r="D55" s="4">
        <v>30</v>
      </c>
      <c r="E55" s="4">
        <v>0</v>
      </c>
      <c r="F55" s="4">
        <v>36</v>
      </c>
      <c r="G55" s="4">
        <v>0</v>
      </c>
      <c r="H55" s="4">
        <v>23</v>
      </c>
    </row>
    <row r="56" spans="1:8" x14ac:dyDescent="0.3">
      <c r="A56" s="47" t="s">
        <v>4</v>
      </c>
      <c r="B56" s="3" t="s">
        <v>14</v>
      </c>
      <c r="C56" s="4">
        <v>4</v>
      </c>
      <c r="D56" s="4">
        <v>7</v>
      </c>
      <c r="E56" s="4">
        <v>0</v>
      </c>
      <c r="F56" s="4">
        <v>5</v>
      </c>
      <c r="G56" s="4">
        <v>0</v>
      </c>
      <c r="H56" s="4">
        <v>2</v>
      </c>
    </row>
    <row r="57" spans="1:8" x14ac:dyDescent="0.3">
      <c r="A57" s="47"/>
      <c r="B57" s="26" t="s">
        <v>30</v>
      </c>
      <c r="C57" s="27">
        <v>6</v>
      </c>
      <c r="D57" s="27">
        <v>2</v>
      </c>
      <c r="E57" s="27">
        <v>20</v>
      </c>
      <c r="F57" s="27">
        <v>19</v>
      </c>
      <c r="G57" s="4">
        <v>30</v>
      </c>
      <c r="H57" s="4">
        <v>29</v>
      </c>
    </row>
    <row r="58" spans="1:8" x14ac:dyDescent="0.3">
      <c r="A58" s="47"/>
      <c r="B58" s="26" t="s">
        <v>31</v>
      </c>
      <c r="C58" s="27">
        <v>8</v>
      </c>
      <c r="D58" s="27">
        <v>0</v>
      </c>
      <c r="E58" s="27">
        <v>15</v>
      </c>
      <c r="F58" s="27">
        <v>16</v>
      </c>
      <c r="G58" s="27">
        <v>20</v>
      </c>
      <c r="H58" s="27">
        <v>23</v>
      </c>
    </row>
    <row r="59" spans="1:8" x14ac:dyDescent="0.3">
      <c r="A59" s="47"/>
      <c r="B59" s="26" t="s">
        <v>32</v>
      </c>
      <c r="C59" s="27">
        <v>1</v>
      </c>
      <c r="D59" s="27">
        <v>1</v>
      </c>
      <c r="E59" s="27">
        <v>1</v>
      </c>
      <c r="F59" s="27">
        <v>0</v>
      </c>
      <c r="G59" s="27">
        <v>5</v>
      </c>
      <c r="H59" s="27">
        <v>4</v>
      </c>
    </row>
    <row r="60" spans="1:8" x14ac:dyDescent="0.3">
      <c r="A60" s="47"/>
      <c r="B60" s="26" t="s">
        <v>33</v>
      </c>
      <c r="C60" s="27">
        <v>2</v>
      </c>
      <c r="D60" s="27">
        <v>0</v>
      </c>
      <c r="E60" s="27">
        <v>12</v>
      </c>
      <c r="F60" s="27">
        <v>1</v>
      </c>
      <c r="G60" s="27">
        <v>16</v>
      </c>
      <c r="H60" s="27">
        <v>0</v>
      </c>
    </row>
    <row r="61" spans="1:8" x14ac:dyDescent="0.3">
      <c r="A61" s="47"/>
      <c r="B61" s="26" t="s">
        <v>34</v>
      </c>
      <c r="C61" s="27"/>
      <c r="D61" s="27"/>
      <c r="E61" s="27">
        <v>18</v>
      </c>
      <c r="F61" s="27">
        <v>0</v>
      </c>
      <c r="G61" s="27">
        <v>21</v>
      </c>
      <c r="H61" s="27">
        <v>0</v>
      </c>
    </row>
    <row r="62" spans="1:8" x14ac:dyDescent="0.3">
      <c r="A62" s="47"/>
      <c r="B62" s="26" t="s">
        <v>35</v>
      </c>
      <c r="C62" s="27"/>
      <c r="D62" s="27"/>
      <c r="E62" s="27">
        <v>2</v>
      </c>
      <c r="F62" s="27">
        <v>0</v>
      </c>
      <c r="G62" s="27">
        <v>3</v>
      </c>
      <c r="H62" s="27">
        <v>1</v>
      </c>
    </row>
    <row r="63" spans="1:8" x14ac:dyDescent="0.3">
      <c r="A63" s="47"/>
      <c r="B63" s="11" t="s">
        <v>10</v>
      </c>
      <c r="C63" s="12">
        <f>SUM(C52:C60)</f>
        <v>689</v>
      </c>
      <c r="D63" s="12">
        <f>SUM(D52:D60)</f>
        <v>787</v>
      </c>
      <c r="E63" s="12">
        <f>SUM(E52:E62)</f>
        <v>762</v>
      </c>
      <c r="F63" s="12">
        <f>SUM(F52:F62)</f>
        <v>750</v>
      </c>
      <c r="G63" s="12">
        <f>SUM(G52:G62)</f>
        <v>825</v>
      </c>
      <c r="H63" s="12">
        <f>SUM(H52:H62)</f>
        <v>964</v>
      </c>
    </row>
    <row r="64" spans="1:8" ht="7.15" customHeight="1" x14ac:dyDescent="0.3">
      <c r="A64" s="20"/>
      <c r="B64" s="10"/>
      <c r="C64" s="2"/>
      <c r="D64" s="2"/>
      <c r="E64" s="2"/>
      <c r="F64" s="2"/>
      <c r="G64" s="2"/>
      <c r="H64" s="2"/>
    </row>
    <row r="65" spans="1:8" x14ac:dyDescent="0.3">
      <c r="A65" s="20"/>
      <c r="B65" s="13" t="s">
        <v>6</v>
      </c>
      <c r="C65" s="48">
        <f>D63/C63</f>
        <v>1.1422351233671988</v>
      </c>
      <c r="D65" s="49"/>
      <c r="E65" s="48">
        <f>F63/E63</f>
        <v>0.98425196850393704</v>
      </c>
      <c r="F65" s="49"/>
      <c r="G65" s="48">
        <f>H63/G63</f>
        <v>1.1684848484848485</v>
      </c>
      <c r="H65" s="49"/>
    </row>
    <row r="66" spans="1:8" x14ac:dyDescent="0.3">
      <c r="C66" s="2"/>
      <c r="D66" s="2"/>
      <c r="E66" s="2"/>
      <c r="F66" s="2"/>
      <c r="G66" s="2"/>
      <c r="H66" s="2"/>
    </row>
    <row r="67" spans="1:8" x14ac:dyDescent="0.3">
      <c r="A67" s="47" t="s">
        <v>20</v>
      </c>
      <c r="B67" s="3" t="s">
        <v>9</v>
      </c>
      <c r="C67" s="4">
        <v>1184</v>
      </c>
      <c r="D67" s="4">
        <v>1322</v>
      </c>
      <c r="E67" s="4">
        <v>1221</v>
      </c>
      <c r="F67" s="4">
        <v>1302</v>
      </c>
      <c r="G67" s="4">
        <v>1336</v>
      </c>
      <c r="H67" s="4">
        <v>1345</v>
      </c>
    </row>
    <row r="68" spans="1:8" x14ac:dyDescent="0.3">
      <c r="A68" s="47"/>
      <c r="B68" s="3" t="s">
        <v>11</v>
      </c>
      <c r="C68" s="4">
        <v>148</v>
      </c>
      <c r="D68" s="4">
        <v>296</v>
      </c>
      <c r="E68" s="4">
        <v>162</v>
      </c>
      <c r="F68" s="4">
        <v>275</v>
      </c>
      <c r="G68" s="4">
        <v>169</v>
      </c>
      <c r="H68" s="4">
        <v>223</v>
      </c>
    </row>
    <row r="69" spans="1:8" x14ac:dyDescent="0.3">
      <c r="A69" s="47"/>
      <c r="B69" s="3" t="s">
        <v>12</v>
      </c>
      <c r="C69" s="4">
        <v>39</v>
      </c>
      <c r="D69" s="4">
        <v>53</v>
      </c>
      <c r="E69" s="4">
        <v>3</v>
      </c>
      <c r="F69" s="4">
        <v>4</v>
      </c>
      <c r="G69" s="3">
        <v>0</v>
      </c>
      <c r="H69" s="3">
        <v>0</v>
      </c>
    </row>
    <row r="70" spans="1:8" x14ac:dyDescent="0.3">
      <c r="A70" s="47"/>
      <c r="B70" s="3" t="s">
        <v>13</v>
      </c>
      <c r="C70" s="4">
        <v>10</v>
      </c>
      <c r="D70" s="4">
        <v>50</v>
      </c>
      <c r="E70" s="4">
        <v>0</v>
      </c>
      <c r="F70" s="4">
        <v>51</v>
      </c>
      <c r="G70" s="3">
        <v>0</v>
      </c>
      <c r="H70" s="3">
        <v>38</v>
      </c>
    </row>
    <row r="71" spans="1:8" x14ac:dyDescent="0.3">
      <c r="A71" s="47"/>
      <c r="B71" s="3" t="s">
        <v>14</v>
      </c>
      <c r="C71" s="4">
        <v>2</v>
      </c>
      <c r="D71" s="4">
        <v>20</v>
      </c>
      <c r="E71" s="4">
        <v>1</v>
      </c>
      <c r="F71" s="4">
        <v>13</v>
      </c>
      <c r="G71" s="4">
        <v>0</v>
      </c>
      <c r="H71" s="4">
        <v>19</v>
      </c>
    </row>
    <row r="72" spans="1:8" x14ac:dyDescent="0.3">
      <c r="A72" s="47"/>
      <c r="B72" s="26" t="s">
        <v>30</v>
      </c>
      <c r="C72" s="27">
        <v>18</v>
      </c>
      <c r="D72" s="27">
        <v>10</v>
      </c>
      <c r="E72" s="27">
        <v>70</v>
      </c>
      <c r="F72" s="27">
        <v>57</v>
      </c>
      <c r="G72" s="4">
        <v>64</v>
      </c>
      <c r="H72" s="4">
        <v>70</v>
      </c>
    </row>
    <row r="73" spans="1:8" x14ac:dyDescent="0.3">
      <c r="A73" s="47"/>
      <c r="B73" s="26" t="s">
        <v>31</v>
      </c>
      <c r="C73" s="27">
        <v>7</v>
      </c>
      <c r="D73" s="27">
        <v>5</v>
      </c>
      <c r="E73" s="27">
        <v>30</v>
      </c>
      <c r="F73" s="27">
        <v>26</v>
      </c>
      <c r="G73" s="4">
        <v>42</v>
      </c>
      <c r="H73" s="4">
        <v>44</v>
      </c>
    </row>
    <row r="74" spans="1:8" x14ac:dyDescent="0.3">
      <c r="A74" s="47"/>
      <c r="B74" s="26" t="s">
        <v>32</v>
      </c>
      <c r="C74" s="27">
        <v>1</v>
      </c>
      <c r="D74" s="27">
        <v>0</v>
      </c>
      <c r="E74" s="27">
        <v>3</v>
      </c>
      <c r="F74" s="27">
        <v>2</v>
      </c>
      <c r="G74" s="27">
        <v>2</v>
      </c>
      <c r="H74" s="27">
        <v>2</v>
      </c>
    </row>
    <row r="75" spans="1:8" x14ac:dyDescent="0.3">
      <c r="A75" s="47"/>
      <c r="B75" s="26" t="s">
        <v>33</v>
      </c>
      <c r="C75" s="27">
        <v>3</v>
      </c>
      <c r="D75" s="27">
        <v>0</v>
      </c>
      <c r="E75" s="27">
        <v>21</v>
      </c>
      <c r="F75" s="27">
        <v>1</v>
      </c>
      <c r="G75" s="27">
        <v>27</v>
      </c>
      <c r="H75" s="27">
        <v>5</v>
      </c>
    </row>
    <row r="76" spans="1:8" x14ac:dyDescent="0.3">
      <c r="A76" s="47"/>
      <c r="B76" s="26" t="s">
        <v>34</v>
      </c>
      <c r="C76" s="27">
        <v>6</v>
      </c>
      <c r="D76" s="27">
        <v>0</v>
      </c>
      <c r="E76" s="27">
        <v>27</v>
      </c>
      <c r="F76" s="27">
        <v>0</v>
      </c>
      <c r="G76" s="27">
        <v>49</v>
      </c>
      <c r="H76" s="27">
        <v>0</v>
      </c>
    </row>
    <row r="77" spans="1:8" x14ac:dyDescent="0.3">
      <c r="A77" s="47"/>
      <c r="B77" s="26" t="s">
        <v>35</v>
      </c>
      <c r="C77" s="27"/>
      <c r="D77" s="27"/>
      <c r="E77" s="27">
        <v>4</v>
      </c>
      <c r="F77" s="27">
        <v>3</v>
      </c>
      <c r="G77" s="27">
        <v>6</v>
      </c>
      <c r="H77" s="27">
        <v>6</v>
      </c>
    </row>
    <row r="78" spans="1:8" x14ac:dyDescent="0.3">
      <c r="A78" s="47"/>
      <c r="B78" s="11" t="s">
        <v>10</v>
      </c>
      <c r="C78" s="12">
        <f>SUM(C67:C76)</f>
        <v>1418</v>
      </c>
      <c r="D78" s="12">
        <f>SUM(D67:D76)</f>
        <v>1756</v>
      </c>
      <c r="E78" s="12">
        <f>SUM(E67:E77)</f>
        <v>1542</v>
      </c>
      <c r="F78" s="12">
        <f>SUM(F67:F77)</f>
        <v>1734</v>
      </c>
      <c r="G78" s="12">
        <f>SUM(G67:G77)</f>
        <v>1695</v>
      </c>
      <c r="H78" s="12">
        <f>SUM(H67:H77)</f>
        <v>1752</v>
      </c>
    </row>
    <row r="79" spans="1:8" ht="7.15" customHeight="1" x14ac:dyDescent="0.3">
      <c r="A79" s="20"/>
      <c r="B79" s="10"/>
      <c r="C79" s="2"/>
      <c r="D79" s="2"/>
      <c r="E79" s="2"/>
      <c r="F79" s="2"/>
      <c r="G79" s="2"/>
      <c r="H79" s="2"/>
    </row>
    <row r="80" spans="1:8" x14ac:dyDescent="0.3">
      <c r="A80" s="20"/>
      <c r="B80" s="13" t="s">
        <v>6</v>
      </c>
      <c r="C80" s="48">
        <f>D78/C78</f>
        <v>1.2383638928067702</v>
      </c>
      <c r="D80" s="49"/>
      <c r="E80" s="48">
        <f>F78/E78</f>
        <v>1.1245136186770428</v>
      </c>
      <c r="F80" s="49"/>
      <c r="G80" s="48">
        <f>H78/G78</f>
        <v>1.0336283185840709</v>
      </c>
      <c r="H80" s="49"/>
    </row>
    <row r="81" spans="1:8" x14ac:dyDescent="0.3">
      <c r="C81" s="2"/>
      <c r="D81" s="2"/>
      <c r="E81" s="2"/>
      <c r="F81" s="2"/>
      <c r="G81" s="2"/>
      <c r="H81" s="2"/>
    </row>
    <row r="82" spans="1:8" x14ac:dyDescent="0.3">
      <c r="A82" s="47" t="s">
        <v>21</v>
      </c>
      <c r="B82" s="3" t="s">
        <v>9</v>
      </c>
      <c r="C82" s="4">
        <v>2321</v>
      </c>
      <c r="D82" s="4">
        <v>2614</v>
      </c>
      <c r="E82" s="4">
        <v>2187</v>
      </c>
      <c r="F82" s="4">
        <v>2185</v>
      </c>
      <c r="G82" s="4">
        <v>2777</v>
      </c>
      <c r="H82" s="4">
        <v>2531</v>
      </c>
    </row>
    <row r="83" spans="1:8" x14ac:dyDescent="0.3">
      <c r="A83" s="47"/>
      <c r="B83" s="3" t="s">
        <v>11</v>
      </c>
      <c r="C83" s="4">
        <v>239</v>
      </c>
      <c r="D83" s="4">
        <v>425</v>
      </c>
      <c r="E83" s="4">
        <v>348</v>
      </c>
      <c r="F83" s="4">
        <v>415</v>
      </c>
      <c r="G83" s="4">
        <v>275</v>
      </c>
      <c r="H83" s="4">
        <v>429</v>
      </c>
    </row>
    <row r="84" spans="1:8" x14ac:dyDescent="0.3">
      <c r="A84" s="47"/>
      <c r="B84" s="3" t="s">
        <v>12</v>
      </c>
      <c r="C84" s="4">
        <v>45</v>
      </c>
      <c r="D84" s="4">
        <v>68</v>
      </c>
      <c r="E84" s="4">
        <v>0</v>
      </c>
      <c r="F84" s="4">
        <v>2</v>
      </c>
      <c r="G84" s="3">
        <v>0</v>
      </c>
      <c r="H84" s="3">
        <v>0</v>
      </c>
    </row>
    <row r="85" spans="1:8" x14ac:dyDescent="0.3">
      <c r="A85" s="47"/>
      <c r="B85" s="3" t="s">
        <v>13</v>
      </c>
      <c r="C85" s="4">
        <v>29</v>
      </c>
      <c r="D85" s="4">
        <v>107</v>
      </c>
      <c r="E85" s="4">
        <v>0</v>
      </c>
      <c r="F85" s="4">
        <v>59</v>
      </c>
      <c r="G85" s="4">
        <v>0</v>
      </c>
      <c r="H85" s="4">
        <v>60</v>
      </c>
    </row>
    <row r="86" spans="1:8" x14ac:dyDescent="0.3">
      <c r="A86" s="47"/>
      <c r="B86" s="3" t="s">
        <v>14</v>
      </c>
      <c r="C86" s="4">
        <v>0</v>
      </c>
      <c r="D86" s="4">
        <v>8</v>
      </c>
      <c r="E86" s="4">
        <v>0</v>
      </c>
      <c r="F86" s="4">
        <v>5</v>
      </c>
      <c r="G86" s="4">
        <v>0</v>
      </c>
      <c r="H86" s="4">
        <v>2</v>
      </c>
    </row>
    <row r="87" spans="1:8" x14ac:dyDescent="0.3">
      <c r="A87" s="47"/>
      <c r="B87" s="26" t="s">
        <v>30</v>
      </c>
      <c r="C87" s="27">
        <v>19</v>
      </c>
      <c r="D87" s="27">
        <v>8</v>
      </c>
      <c r="E87" s="27">
        <v>57</v>
      </c>
      <c r="F87" s="27">
        <v>45</v>
      </c>
      <c r="G87" s="4">
        <v>81</v>
      </c>
      <c r="H87" s="4">
        <v>66</v>
      </c>
    </row>
    <row r="88" spans="1:8" x14ac:dyDescent="0.3">
      <c r="A88" s="47"/>
      <c r="B88" s="26" t="s">
        <v>31</v>
      </c>
      <c r="C88" s="27">
        <v>5</v>
      </c>
      <c r="D88" s="27">
        <v>2</v>
      </c>
      <c r="E88" s="27">
        <v>27</v>
      </c>
      <c r="F88" s="27">
        <v>27</v>
      </c>
      <c r="G88" s="27">
        <v>44</v>
      </c>
      <c r="H88" s="27">
        <v>37</v>
      </c>
    </row>
    <row r="89" spans="1:8" x14ac:dyDescent="0.3">
      <c r="A89" s="47"/>
      <c r="B89" s="26" t="s">
        <v>32</v>
      </c>
      <c r="C89" s="27">
        <v>7</v>
      </c>
      <c r="D89" s="27">
        <v>1</v>
      </c>
      <c r="E89" s="27">
        <v>8</v>
      </c>
      <c r="F89" s="27">
        <v>9</v>
      </c>
      <c r="G89" s="27">
        <v>5</v>
      </c>
      <c r="H89" s="27">
        <v>5</v>
      </c>
    </row>
    <row r="90" spans="1:8" x14ac:dyDescent="0.3">
      <c r="A90" s="47"/>
      <c r="B90" s="26" t="s">
        <v>33</v>
      </c>
      <c r="C90" s="27">
        <v>4</v>
      </c>
      <c r="D90" s="27">
        <v>0</v>
      </c>
      <c r="E90" s="27">
        <v>30</v>
      </c>
      <c r="F90" s="27">
        <v>1</v>
      </c>
      <c r="G90" s="27">
        <v>47</v>
      </c>
      <c r="H90" s="27">
        <v>7</v>
      </c>
    </row>
    <row r="91" spans="1:8" x14ac:dyDescent="0.3">
      <c r="A91" s="47"/>
      <c r="B91" s="26" t="s">
        <v>34</v>
      </c>
      <c r="C91" s="27">
        <v>2</v>
      </c>
      <c r="D91" s="27">
        <v>0</v>
      </c>
      <c r="E91" s="27">
        <v>12</v>
      </c>
      <c r="F91" s="27">
        <v>0</v>
      </c>
      <c r="G91" s="27">
        <v>32</v>
      </c>
      <c r="H91" s="27">
        <v>1</v>
      </c>
    </row>
    <row r="92" spans="1:8" x14ac:dyDescent="0.3">
      <c r="A92" s="47"/>
      <c r="B92" s="26" t="s">
        <v>35</v>
      </c>
      <c r="C92" s="27"/>
      <c r="D92" s="27"/>
      <c r="E92" s="27"/>
      <c r="F92" s="27"/>
      <c r="G92" s="27">
        <v>5</v>
      </c>
      <c r="H92" s="27">
        <v>3</v>
      </c>
    </row>
    <row r="93" spans="1:8" x14ac:dyDescent="0.3">
      <c r="A93" s="47"/>
      <c r="B93" s="11" t="s">
        <v>10</v>
      </c>
      <c r="C93" s="12">
        <f>SUM(C82:C91)</f>
        <v>2671</v>
      </c>
      <c r="D93" s="12">
        <f>SUM(D82:D91)</f>
        <v>3233</v>
      </c>
      <c r="E93" s="12">
        <f>SUM(E82:E91)</f>
        <v>2669</v>
      </c>
      <c r="F93" s="12">
        <f>SUM(F82:F91)</f>
        <v>2748</v>
      </c>
      <c r="G93" s="12">
        <f>SUM(G82:G92)</f>
        <v>3266</v>
      </c>
      <c r="H93" s="12">
        <f>SUM(H82:H92)</f>
        <v>3141</v>
      </c>
    </row>
    <row r="94" spans="1:8" ht="7.15" customHeight="1" x14ac:dyDescent="0.3">
      <c r="A94" s="20"/>
      <c r="B94" s="10"/>
      <c r="C94" s="2"/>
      <c r="D94" s="2"/>
      <c r="E94" s="2"/>
      <c r="F94" s="2"/>
      <c r="G94" s="2"/>
      <c r="H94" s="2"/>
    </row>
    <row r="95" spans="1:8" x14ac:dyDescent="0.3">
      <c r="A95" s="20"/>
      <c r="B95" s="13" t="s">
        <v>6</v>
      </c>
      <c r="C95" s="48">
        <f>D93/C93</f>
        <v>1.2104080868588543</v>
      </c>
      <c r="D95" s="49"/>
      <c r="E95" s="48">
        <f>F93/E93</f>
        <v>1.0295991007868115</v>
      </c>
      <c r="F95" s="49"/>
      <c r="G95" s="48">
        <f>H93/G93</f>
        <v>0.96172688303735454</v>
      </c>
      <c r="H95" s="49"/>
    </row>
    <row r="97" spans="1:8" x14ac:dyDescent="0.3">
      <c r="A97" s="47" t="s">
        <v>22</v>
      </c>
      <c r="B97" s="3" t="s">
        <v>9</v>
      </c>
      <c r="C97" s="4">
        <v>1222</v>
      </c>
      <c r="D97" s="4">
        <v>1148</v>
      </c>
      <c r="E97" s="4">
        <v>1198</v>
      </c>
      <c r="F97" s="4">
        <v>1094</v>
      </c>
      <c r="G97" s="4">
        <v>1317</v>
      </c>
      <c r="H97" s="4">
        <v>1432</v>
      </c>
    </row>
    <row r="98" spans="1:8" x14ac:dyDescent="0.3">
      <c r="A98" s="47"/>
      <c r="B98" s="3" t="s">
        <v>11</v>
      </c>
      <c r="C98" s="4">
        <v>204</v>
      </c>
      <c r="D98" s="4">
        <v>360</v>
      </c>
      <c r="E98" s="4">
        <v>199</v>
      </c>
      <c r="F98" s="4">
        <v>344</v>
      </c>
      <c r="G98" s="4">
        <v>211</v>
      </c>
      <c r="H98" s="4">
        <v>288</v>
      </c>
    </row>
    <row r="99" spans="1:8" x14ac:dyDescent="0.3">
      <c r="A99" s="47"/>
      <c r="B99" s="3" t="s">
        <v>12</v>
      </c>
      <c r="C99" s="4">
        <v>44</v>
      </c>
      <c r="D99" s="4">
        <v>66</v>
      </c>
      <c r="E99" s="4">
        <v>0</v>
      </c>
      <c r="F99" s="4">
        <v>3</v>
      </c>
      <c r="G99" s="4">
        <v>0</v>
      </c>
      <c r="H99" s="4">
        <v>0</v>
      </c>
    </row>
    <row r="100" spans="1:8" x14ac:dyDescent="0.3">
      <c r="A100" s="47"/>
      <c r="B100" s="3" t="s">
        <v>13</v>
      </c>
      <c r="C100" s="4">
        <v>20</v>
      </c>
      <c r="D100" s="4">
        <v>66</v>
      </c>
      <c r="E100" s="4">
        <v>4</v>
      </c>
      <c r="F100" s="4">
        <v>66</v>
      </c>
      <c r="G100" s="4">
        <v>0</v>
      </c>
      <c r="H100" s="4">
        <v>50</v>
      </c>
    </row>
    <row r="101" spans="1:8" x14ac:dyDescent="0.3">
      <c r="A101" s="47"/>
      <c r="B101" s="3" t="s">
        <v>14</v>
      </c>
      <c r="C101" s="4">
        <v>5</v>
      </c>
      <c r="D101" s="4">
        <v>7</v>
      </c>
      <c r="E101" s="4">
        <v>0</v>
      </c>
      <c r="F101" s="4">
        <v>10</v>
      </c>
      <c r="G101" s="4">
        <v>0</v>
      </c>
      <c r="H101" s="4">
        <v>4</v>
      </c>
    </row>
    <row r="102" spans="1:8" x14ac:dyDescent="0.3">
      <c r="A102" s="47"/>
      <c r="B102" s="26" t="s">
        <v>30</v>
      </c>
      <c r="C102" s="27">
        <v>30</v>
      </c>
      <c r="D102" s="27">
        <v>13</v>
      </c>
      <c r="E102" s="27">
        <v>91</v>
      </c>
      <c r="F102" s="27">
        <v>79</v>
      </c>
      <c r="G102" s="27">
        <v>85</v>
      </c>
      <c r="H102" s="27">
        <v>50</v>
      </c>
    </row>
    <row r="103" spans="1:8" x14ac:dyDescent="0.3">
      <c r="A103" s="47"/>
      <c r="B103" s="26" t="s">
        <v>31</v>
      </c>
      <c r="C103" s="27">
        <v>3</v>
      </c>
      <c r="D103" s="27">
        <v>3</v>
      </c>
      <c r="E103" s="27">
        <v>19</v>
      </c>
      <c r="F103" s="27">
        <v>10</v>
      </c>
      <c r="G103" s="27">
        <v>26</v>
      </c>
      <c r="H103" s="27">
        <v>17</v>
      </c>
    </row>
    <row r="104" spans="1:8" x14ac:dyDescent="0.3">
      <c r="A104" s="47"/>
      <c r="B104" s="26" t="s">
        <v>32</v>
      </c>
      <c r="C104" s="27">
        <v>4</v>
      </c>
      <c r="D104" s="27">
        <v>0</v>
      </c>
      <c r="E104" s="27">
        <v>3</v>
      </c>
      <c r="F104" s="27">
        <v>5</v>
      </c>
      <c r="G104" s="27">
        <v>7</v>
      </c>
      <c r="H104" s="27">
        <v>1</v>
      </c>
    </row>
    <row r="105" spans="1:8" x14ac:dyDescent="0.3">
      <c r="A105" s="47"/>
      <c r="B105" s="26" t="s">
        <v>33</v>
      </c>
      <c r="C105" s="27">
        <v>8</v>
      </c>
      <c r="D105" s="27">
        <v>0</v>
      </c>
      <c r="E105" s="27">
        <v>47</v>
      </c>
      <c r="F105" s="27">
        <v>1</v>
      </c>
      <c r="G105" s="27">
        <v>27</v>
      </c>
      <c r="H105" s="27">
        <v>3</v>
      </c>
    </row>
    <row r="106" spans="1:8" x14ac:dyDescent="0.3">
      <c r="A106" s="47"/>
      <c r="B106" s="26" t="s">
        <v>34</v>
      </c>
      <c r="C106" s="27">
        <v>3</v>
      </c>
      <c r="D106" s="27">
        <v>0</v>
      </c>
      <c r="E106" s="27">
        <v>7</v>
      </c>
      <c r="F106" s="27">
        <v>0</v>
      </c>
      <c r="G106" s="27">
        <v>10</v>
      </c>
      <c r="H106" s="27">
        <v>0</v>
      </c>
    </row>
    <row r="107" spans="1:8" x14ac:dyDescent="0.3">
      <c r="A107" s="47"/>
      <c r="B107" s="26" t="s">
        <v>35</v>
      </c>
      <c r="C107" s="27"/>
      <c r="D107" s="27"/>
      <c r="E107" s="27">
        <v>2</v>
      </c>
      <c r="F107" s="27">
        <v>0</v>
      </c>
      <c r="G107" s="27">
        <v>0</v>
      </c>
      <c r="H107" s="27">
        <v>1</v>
      </c>
    </row>
    <row r="108" spans="1:8" x14ac:dyDescent="0.3">
      <c r="A108" s="47"/>
      <c r="B108" s="11" t="s">
        <v>10</v>
      </c>
      <c r="C108" s="12">
        <f>SUM(C97:C106)</f>
        <v>1543</v>
      </c>
      <c r="D108" s="12">
        <f>SUM(D97:D106)</f>
        <v>1663</v>
      </c>
      <c r="E108" s="12">
        <f>SUM(E97:E107)</f>
        <v>1570</v>
      </c>
      <c r="F108" s="12">
        <f>SUM(F97:F107)</f>
        <v>1612</v>
      </c>
      <c r="G108" s="12">
        <f>SUM(G97:G107)</f>
        <v>1683</v>
      </c>
      <c r="H108" s="12">
        <f>SUM(H97:H107)</f>
        <v>1846</v>
      </c>
    </row>
    <row r="109" spans="1:8" ht="7.15" customHeight="1" x14ac:dyDescent="0.3">
      <c r="A109" s="20"/>
      <c r="B109" s="10"/>
      <c r="C109" s="2"/>
      <c r="D109" s="2"/>
      <c r="E109" s="2"/>
      <c r="F109" s="2"/>
      <c r="G109" s="2"/>
      <c r="H109" s="2"/>
    </row>
    <row r="110" spans="1:8" x14ac:dyDescent="0.3">
      <c r="A110" s="20"/>
      <c r="B110" s="13" t="s">
        <v>6</v>
      </c>
      <c r="C110" s="48">
        <f>D108/C108</f>
        <v>1.0777705767984447</v>
      </c>
      <c r="D110" s="49"/>
      <c r="E110" s="48">
        <f>F108/E108</f>
        <v>1.0267515923566879</v>
      </c>
      <c r="F110" s="49"/>
      <c r="G110" s="48">
        <f>H108/G108</f>
        <v>1.0968508615567438</v>
      </c>
      <c r="H110" s="49"/>
    </row>
    <row r="111" spans="1:8" ht="12.75" customHeight="1" x14ac:dyDescent="0.3">
      <c r="A111" s="1"/>
    </row>
    <row r="112" spans="1:8" x14ac:dyDescent="0.3">
      <c r="A112" s="47" t="s">
        <v>23</v>
      </c>
      <c r="B112" s="3" t="s">
        <v>9</v>
      </c>
      <c r="C112" s="4">
        <v>10870</v>
      </c>
      <c r="D112" s="4">
        <v>10229</v>
      </c>
      <c r="E112" s="4">
        <v>8268</v>
      </c>
      <c r="F112" s="4">
        <v>8493</v>
      </c>
      <c r="G112" s="4">
        <v>9433</v>
      </c>
      <c r="H112" s="4">
        <v>9695</v>
      </c>
    </row>
    <row r="113" spans="1:8" x14ac:dyDescent="0.3">
      <c r="A113" s="47"/>
      <c r="B113" s="3" t="s">
        <v>11</v>
      </c>
      <c r="C113" s="4">
        <v>895</v>
      </c>
      <c r="D113" s="4">
        <v>1435</v>
      </c>
      <c r="E113" s="4">
        <v>1159</v>
      </c>
      <c r="F113" s="4">
        <v>1657</v>
      </c>
      <c r="G113" s="4">
        <v>1032</v>
      </c>
      <c r="H113" s="4">
        <v>1474</v>
      </c>
    </row>
    <row r="114" spans="1:8" x14ac:dyDescent="0.3">
      <c r="A114" s="47"/>
      <c r="B114" s="3" t="s">
        <v>12</v>
      </c>
      <c r="C114" s="4">
        <v>267</v>
      </c>
      <c r="D114" s="4">
        <v>380</v>
      </c>
      <c r="E114" s="4">
        <v>1</v>
      </c>
      <c r="F114" s="4">
        <v>17</v>
      </c>
      <c r="G114" s="4">
        <v>2</v>
      </c>
      <c r="H114" s="4">
        <v>9</v>
      </c>
    </row>
    <row r="115" spans="1:8" x14ac:dyDescent="0.3">
      <c r="A115" s="47"/>
      <c r="B115" s="3" t="s">
        <v>13</v>
      </c>
      <c r="C115" s="4">
        <v>178</v>
      </c>
      <c r="D115" s="4">
        <v>289</v>
      </c>
      <c r="E115" s="4">
        <v>7</v>
      </c>
      <c r="F115" s="4">
        <v>315</v>
      </c>
      <c r="G115" s="4">
        <v>0</v>
      </c>
      <c r="H115" s="4">
        <v>271</v>
      </c>
    </row>
    <row r="116" spans="1:8" x14ac:dyDescent="0.3">
      <c r="A116" s="47"/>
      <c r="B116" s="3" t="s">
        <v>14</v>
      </c>
      <c r="C116" s="4">
        <v>27</v>
      </c>
      <c r="D116" s="4">
        <v>54</v>
      </c>
      <c r="E116" s="4">
        <v>5</v>
      </c>
      <c r="F116" s="4">
        <v>32</v>
      </c>
      <c r="G116" s="4">
        <v>0</v>
      </c>
      <c r="H116" s="4">
        <v>23</v>
      </c>
    </row>
    <row r="117" spans="1:8" x14ac:dyDescent="0.3">
      <c r="A117" s="47"/>
      <c r="B117" s="26" t="s">
        <v>30</v>
      </c>
      <c r="C117" s="27">
        <v>142</v>
      </c>
      <c r="D117" s="27">
        <v>60</v>
      </c>
      <c r="E117" s="27">
        <v>412</v>
      </c>
      <c r="F117" s="27">
        <v>373</v>
      </c>
      <c r="G117" s="27">
        <v>500</v>
      </c>
      <c r="H117" s="27">
        <v>528</v>
      </c>
    </row>
    <row r="118" spans="1:8" x14ac:dyDescent="0.3">
      <c r="A118" s="47"/>
      <c r="B118" s="26" t="s">
        <v>31</v>
      </c>
      <c r="C118" s="27">
        <v>33</v>
      </c>
      <c r="D118" s="27">
        <v>19</v>
      </c>
      <c r="E118" s="27">
        <v>135</v>
      </c>
      <c r="F118" s="27">
        <v>111</v>
      </c>
      <c r="G118" s="27">
        <v>193</v>
      </c>
      <c r="H118" s="27">
        <v>170</v>
      </c>
    </row>
    <row r="119" spans="1:8" x14ac:dyDescent="0.3">
      <c r="A119" s="47"/>
      <c r="B119" s="26" t="s">
        <v>32</v>
      </c>
      <c r="C119" s="27">
        <v>5</v>
      </c>
      <c r="D119" s="27">
        <v>0</v>
      </c>
      <c r="E119" s="27">
        <v>21</v>
      </c>
      <c r="F119" s="27">
        <v>18</v>
      </c>
      <c r="G119" s="27">
        <v>48</v>
      </c>
      <c r="H119" s="27">
        <v>45</v>
      </c>
    </row>
    <row r="120" spans="1:8" x14ac:dyDescent="0.3">
      <c r="A120" s="47"/>
      <c r="B120" s="26" t="s">
        <v>33</v>
      </c>
      <c r="C120" s="27">
        <v>37</v>
      </c>
      <c r="D120" s="27">
        <v>0</v>
      </c>
      <c r="E120" s="27">
        <v>227</v>
      </c>
      <c r="F120" s="27">
        <v>3</v>
      </c>
      <c r="G120" s="27">
        <v>359</v>
      </c>
      <c r="H120" s="27">
        <v>45</v>
      </c>
    </row>
    <row r="121" spans="1:8" x14ac:dyDescent="0.3">
      <c r="A121" s="47"/>
      <c r="B121" s="26" t="s">
        <v>34</v>
      </c>
      <c r="C121" s="27">
        <v>21</v>
      </c>
      <c r="D121" s="27">
        <v>0</v>
      </c>
      <c r="E121" s="27">
        <v>96</v>
      </c>
      <c r="F121" s="27">
        <v>0</v>
      </c>
      <c r="G121" s="27">
        <v>171</v>
      </c>
      <c r="H121" s="27">
        <v>2</v>
      </c>
    </row>
    <row r="122" spans="1:8" x14ac:dyDescent="0.3">
      <c r="A122" s="47"/>
      <c r="B122" s="26" t="s">
        <v>35</v>
      </c>
      <c r="C122" s="27">
        <v>1</v>
      </c>
      <c r="D122" s="27">
        <v>0</v>
      </c>
      <c r="E122" s="27">
        <v>8</v>
      </c>
      <c r="F122" s="27">
        <v>6</v>
      </c>
      <c r="G122" s="27">
        <v>18</v>
      </c>
      <c r="H122" s="27">
        <v>12</v>
      </c>
    </row>
    <row r="123" spans="1:8" x14ac:dyDescent="0.3">
      <c r="A123" s="47"/>
      <c r="B123" s="11" t="s">
        <v>10</v>
      </c>
      <c r="C123" s="12">
        <f t="shared" ref="C123:H123" si="1">SUM(C112:C122)</f>
        <v>12476</v>
      </c>
      <c r="D123" s="12">
        <f t="shared" si="1"/>
        <v>12466</v>
      </c>
      <c r="E123" s="12">
        <f t="shared" si="1"/>
        <v>10339</v>
      </c>
      <c r="F123" s="12">
        <f t="shared" si="1"/>
        <v>11025</v>
      </c>
      <c r="G123" s="12">
        <f t="shared" si="1"/>
        <v>11756</v>
      </c>
      <c r="H123" s="12">
        <f t="shared" si="1"/>
        <v>12274</v>
      </c>
    </row>
    <row r="124" spans="1:8" ht="7.15" customHeight="1" x14ac:dyDescent="0.3">
      <c r="A124" s="20"/>
      <c r="B124" s="10"/>
      <c r="C124" s="2"/>
      <c r="D124" s="2"/>
      <c r="E124" s="2"/>
      <c r="F124" s="2"/>
      <c r="G124" s="2"/>
      <c r="H124" s="2"/>
    </row>
    <row r="125" spans="1:8" x14ac:dyDescent="0.3">
      <c r="A125" s="20"/>
      <c r="B125" s="13" t="s">
        <v>6</v>
      </c>
      <c r="C125" s="48">
        <f>D123/C123</f>
        <v>0.99919846104520682</v>
      </c>
      <c r="D125" s="49"/>
      <c r="E125" s="48">
        <f>F123/E123</f>
        <v>1.066350710900474</v>
      </c>
      <c r="F125" s="49"/>
      <c r="G125" s="48">
        <f>H123/G123</f>
        <v>1.0440626063286833</v>
      </c>
      <c r="H125" s="49"/>
    </row>
    <row r="126" spans="1:8" x14ac:dyDescent="0.3">
      <c r="A126" s="1"/>
    </row>
    <row r="127" spans="1:8" x14ac:dyDescent="0.3">
      <c r="A127" s="47" t="s">
        <v>24</v>
      </c>
      <c r="B127" s="3" t="s">
        <v>9</v>
      </c>
      <c r="C127" s="4">
        <v>500</v>
      </c>
      <c r="D127" s="4">
        <v>516</v>
      </c>
      <c r="E127" s="4">
        <v>444</v>
      </c>
      <c r="F127" s="4">
        <v>407</v>
      </c>
      <c r="G127" s="4">
        <v>455</v>
      </c>
      <c r="H127" s="4">
        <v>523</v>
      </c>
    </row>
    <row r="128" spans="1:8" x14ac:dyDescent="0.3">
      <c r="A128" s="47"/>
      <c r="B128" s="3" t="s">
        <v>11</v>
      </c>
      <c r="C128" s="4">
        <v>99</v>
      </c>
      <c r="D128" s="4">
        <v>144</v>
      </c>
      <c r="E128" s="4">
        <v>95</v>
      </c>
      <c r="F128" s="4">
        <v>188</v>
      </c>
      <c r="G128" s="4">
        <v>92</v>
      </c>
      <c r="H128" s="4">
        <v>173</v>
      </c>
    </row>
    <row r="129" spans="1:8" x14ac:dyDescent="0.3">
      <c r="A129" s="47"/>
      <c r="B129" s="3" t="s">
        <v>12</v>
      </c>
      <c r="C129" s="4">
        <v>25</v>
      </c>
      <c r="D129" s="4">
        <v>30</v>
      </c>
      <c r="E129" s="4">
        <v>0</v>
      </c>
      <c r="F129" s="4">
        <v>5</v>
      </c>
      <c r="G129" s="4">
        <v>0</v>
      </c>
      <c r="H129" s="4">
        <v>0</v>
      </c>
    </row>
    <row r="130" spans="1:8" x14ac:dyDescent="0.3">
      <c r="A130" s="47"/>
      <c r="B130" s="3" t="s">
        <v>13</v>
      </c>
      <c r="C130" s="4">
        <v>12</v>
      </c>
      <c r="D130" s="4">
        <v>27</v>
      </c>
      <c r="E130" s="4">
        <v>3</v>
      </c>
      <c r="F130" s="4">
        <v>31</v>
      </c>
      <c r="G130" s="4">
        <v>0</v>
      </c>
      <c r="H130" s="4">
        <v>33</v>
      </c>
    </row>
    <row r="131" spans="1:8" x14ac:dyDescent="0.3">
      <c r="A131" s="47"/>
      <c r="B131" s="3" t="s">
        <v>14</v>
      </c>
      <c r="C131" s="4">
        <v>3</v>
      </c>
      <c r="D131" s="4">
        <v>3</v>
      </c>
      <c r="E131" s="4">
        <v>0</v>
      </c>
      <c r="F131" s="4">
        <v>4</v>
      </c>
      <c r="G131" s="4">
        <v>0</v>
      </c>
      <c r="H131" s="4">
        <v>0</v>
      </c>
    </row>
    <row r="132" spans="1:8" x14ac:dyDescent="0.3">
      <c r="A132" s="47"/>
      <c r="B132" s="26" t="s">
        <v>30</v>
      </c>
      <c r="C132" s="27">
        <v>10</v>
      </c>
      <c r="D132" s="27">
        <v>2</v>
      </c>
      <c r="E132" s="27">
        <v>26</v>
      </c>
      <c r="F132" s="27">
        <v>30</v>
      </c>
      <c r="G132" s="4">
        <v>35</v>
      </c>
      <c r="H132" s="4">
        <v>29</v>
      </c>
    </row>
    <row r="133" spans="1:8" x14ac:dyDescent="0.3">
      <c r="A133" s="47"/>
      <c r="B133" s="26" t="s">
        <v>31</v>
      </c>
      <c r="C133" s="27">
        <v>1</v>
      </c>
      <c r="D133" s="27">
        <v>0</v>
      </c>
      <c r="E133" s="27">
        <v>15</v>
      </c>
      <c r="F133" s="27">
        <v>14</v>
      </c>
      <c r="G133" s="27">
        <v>15</v>
      </c>
      <c r="H133" s="27">
        <v>15</v>
      </c>
    </row>
    <row r="134" spans="1:8" x14ac:dyDescent="0.3">
      <c r="A134" s="47"/>
      <c r="B134" s="26" t="s">
        <v>32</v>
      </c>
      <c r="C134" s="27">
        <v>1</v>
      </c>
      <c r="D134" s="27">
        <v>0</v>
      </c>
      <c r="E134" s="27">
        <v>1</v>
      </c>
      <c r="F134" s="27">
        <v>2</v>
      </c>
      <c r="G134" s="27">
        <v>3</v>
      </c>
      <c r="H134" s="27">
        <v>2</v>
      </c>
    </row>
    <row r="135" spans="1:8" x14ac:dyDescent="0.3">
      <c r="A135" s="47"/>
      <c r="B135" s="26" t="s">
        <v>33</v>
      </c>
      <c r="C135" s="27"/>
      <c r="D135" s="27"/>
      <c r="E135" s="27">
        <v>15</v>
      </c>
      <c r="F135" s="27">
        <v>0</v>
      </c>
      <c r="G135" s="27">
        <v>17</v>
      </c>
      <c r="H135" s="27">
        <v>3</v>
      </c>
    </row>
    <row r="136" spans="1:8" x14ac:dyDescent="0.3">
      <c r="A136" s="47"/>
      <c r="B136" s="26" t="s">
        <v>34</v>
      </c>
      <c r="C136" s="27"/>
      <c r="D136" s="27"/>
      <c r="E136" s="27">
        <v>12</v>
      </c>
      <c r="F136" s="27">
        <v>0</v>
      </c>
      <c r="G136" s="27">
        <v>11</v>
      </c>
      <c r="H136" s="27">
        <v>0</v>
      </c>
    </row>
    <row r="137" spans="1:8" x14ac:dyDescent="0.3">
      <c r="A137" s="47"/>
      <c r="B137" s="26" t="s">
        <v>35</v>
      </c>
      <c r="C137" s="27"/>
      <c r="D137" s="27"/>
      <c r="E137" s="27">
        <v>1</v>
      </c>
      <c r="F137" s="27">
        <v>0</v>
      </c>
      <c r="G137" s="27">
        <v>2</v>
      </c>
      <c r="H137" s="27">
        <v>2</v>
      </c>
    </row>
    <row r="138" spans="1:8" x14ac:dyDescent="0.3">
      <c r="A138" s="47"/>
      <c r="B138" s="11" t="s">
        <v>10</v>
      </c>
      <c r="C138" s="12">
        <f>SUM(C127:C134)</f>
        <v>651</v>
      </c>
      <c r="D138" s="12">
        <f>SUM(D127:D134)</f>
        <v>722</v>
      </c>
      <c r="E138" s="12">
        <f>SUM(E127:E137)</f>
        <v>612</v>
      </c>
      <c r="F138" s="12">
        <f>SUM(F127:F137)</f>
        <v>681</v>
      </c>
      <c r="G138" s="12">
        <f>SUM(G127:G137)</f>
        <v>630</v>
      </c>
      <c r="H138" s="12">
        <f>SUM(H127:H137)</f>
        <v>780</v>
      </c>
    </row>
    <row r="139" spans="1:8" ht="7.15" customHeight="1" x14ac:dyDescent="0.3">
      <c r="A139" s="20"/>
      <c r="B139" s="10"/>
      <c r="C139" s="2"/>
      <c r="D139" s="2"/>
      <c r="E139" s="2"/>
      <c r="F139" s="2"/>
      <c r="G139" s="2"/>
      <c r="H139" s="2"/>
    </row>
    <row r="140" spans="1:8" x14ac:dyDescent="0.3">
      <c r="A140" s="20"/>
      <c r="B140" s="13" t="s">
        <v>6</v>
      </c>
      <c r="C140" s="48">
        <f>D138/C138</f>
        <v>1.1090629800307219</v>
      </c>
      <c r="D140" s="49"/>
      <c r="E140" s="48">
        <f>F138/E138</f>
        <v>1.1127450980392157</v>
      </c>
      <c r="F140" s="49"/>
      <c r="G140" s="48">
        <f>H138/G138</f>
        <v>1.2380952380952381</v>
      </c>
      <c r="H140" s="49"/>
    </row>
    <row r="142" spans="1:8" x14ac:dyDescent="0.3">
      <c r="A142" s="47" t="s">
        <v>25</v>
      </c>
      <c r="B142" s="3" t="s">
        <v>9</v>
      </c>
      <c r="C142" s="4">
        <v>1221</v>
      </c>
      <c r="D142" s="4">
        <v>1270</v>
      </c>
      <c r="E142" s="4">
        <v>1175</v>
      </c>
      <c r="F142" s="4">
        <v>1060</v>
      </c>
      <c r="G142" s="4">
        <v>1042</v>
      </c>
      <c r="H142" s="4">
        <v>1027</v>
      </c>
    </row>
    <row r="143" spans="1:8" x14ac:dyDescent="0.3">
      <c r="A143" s="47"/>
      <c r="B143" s="3" t="s">
        <v>11</v>
      </c>
      <c r="C143" s="4">
        <v>163</v>
      </c>
      <c r="D143" s="4">
        <v>347</v>
      </c>
      <c r="E143" s="4">
        <v>194</v>
      </c>
      <c r="F143" s="4">
        <v>272</v>
      </c>
      <c r="G143" s="4">
        <v>202</v>
      </c>
      <c r="H143" s="4">
        <v>269</v>
      </c>
    </row>
    <row r="144" spans="1:8" x14ac:dyDescent="0.3">
      <c r="A144" s="47"/>
      <c r="B144" s="3" t="s">
        <v>12</v>
      </c>
      <c r="C144" s="4">
        <v>39</v>
      </c>
      <c r="D144" s="4">
        <v>47</v>
      </c>
      <c r="E144" s="4">
        <v>0</v>
      </c>
      <c r="F144" s="4">
        <v>42</v>
      </c>
      <c r="G144" s="4">
        <v>0</v>
      </c>
      <c r="H144" s="4">
        <v>0</v>
      </c>
    </row>
    <row r="145" spans="1:8" x14ac:dyDescent="0.3">
      <c r="A145" s="47"/>
      <c r="B145" s="3" t="s">
        <v>13</v>
      </c>
      <c r="C145" s="4">
        <v>21</v>
      </c>
      <c r="D145" s="4">
        <v>54</v>
      </c>
      <c r="E145" s="4">
        <v>0</v>
      </c>
      <c r="F145" s="4">
        <v>0</v>
      </c>
      <c r="G145" s="4">
        <v>0</v>
      </c>
      <c r="H145" s="4">
        <v>24</v>
      </c>
    </row>
    <row r="146" spans="1:8" x14ac:dyDescent="0.3">
      <c r="A146" s="47"/>
      <c r="B146" s="3" t="s">
        <v>14</v>
      </c>
      <c r="C146" s="4">
        <v>5</v>
      </c>
      <c r="D146" s="4">
        <v>5</v>
      </c>
      <c r="E146" s="4">
        <v>47</v>
      </c>
      <c r="F146" s="4">
        <v>38</v>
      </c>
      <c r="G146" s="4">
        <v>0</v>
      </c>
      <c r="H146" s="4">
        <v>2</v>
      </c>
    </row>
    <row r="147" spans="1:8" x14ac:dyDescent="0.3">
      <c r="A147" s="47"/>
      <c r="B147" s="26" t="s">
        <v>30</v>
      </c>
      <c r="C147" s="27">
        <v>11</v>
      </c>
      <c r="D147" s="27">
        <v>9</v>
      </c>
      <c r="E147" s="27">
        <v>21</v>
      </c>
      <c r="F147" s="27">
        <v>17</v>
      </c>
      <c r="G147" s="4">
        <v>44</v>
      </c>
      <c r="H147" s="4">
        <v>47</v>
      </c>
    </row>
    <row r="148" spans="1:8" x14ac:dyDescent="0.3">
      <c r="A148" s="47"/>
      <c r="B148" s="26" t="s">
        <v>31</v>
      </c>
      <c r="C148" s="27">
        <v>7</v>
      </c>
      <c r="D148" s="27">
        <v>5</v>
      </c>
      <c r="E148" s="27">
        <v>6</v>
      </c>
      <c r="F148" s="27">
        <v>3</v>
      </c>
      <c r="G148" s="27">
        <v>17</v>
      </c>
      <c r="H148" s="27">
        <v>18</v>
      </c>
    </row>
    <row r="149" spans="1:8" x14ac:dyDescent="0.3">
      <c r="A149" s="47"/>
      <c r="B149" s="26" t="s">
        <v>32</v>
      </c>
      <c r="C149" s="27">
        <v>2</v>
      </c>
      <c r="D149" s="27">
        <v>0</v>
      </c>
      <c r="E149" s="27">
        <v>25</v>
      </c>
      <c r="F149" s="27">
        <v>1</v>
      </c>
      <c r="G149" s="27">
        <v>1</v>
      </c>
      <c r="H149" s="27">
        <v>6</v>
      </c>
    </row>
    <row r="150" spans="1:8" x14ac:dyDescent="0.3">
      <c r="A150" s="47"/>
      <c r="B150" s="26" t="s">
        <v>33</v>
      </c>
      <c r="C150" s="27">
        <v>7</v>
      </c>
      <c r="D150" s="27">
        <v>0</v>
      </c>
      <c r="E150" s="27">
        <v>15</v>
      </c>
      <c r="F150" s="27">
        <v>1</v>
      </c>
      <c r="G150" s="27">
        <v>29</v>
      </c>
      <c r="H150" s="27">
        <v>7</v>
      </c>
    </row>
    <row r="151" spans="1:8" x14ac:dyDescent="0.3">
      <c r="A151" s="47"/>
      <c r="B151" s="26" t="s">
        <v>34</v>
      </c>
      <c r="C151" s="27">
        <v>4</v>
      </c>
      <c r="D151" s="27">
        <v>0</v>
      </c>
      <c r="E151" s="27">
        <v>1</v>
      </c>
      <c r="F151" s="27">
        <v>0</v>
      </c>
      <c r="G151" s="27">
        <v>13</v>
      </c>
      <c r="H151" s="27">
        <v>0</v>
      </c>
    </row>
    <row r="152" spans="1:8" x14ac:dyDescent="0.3">
      <c r="A152" s="47"/>
      <c r="B152" s="26" t="s">
        <v>35</v>
      </c>
      <c r="C152" s="27"/>
      <c r="D152" s="27"/>
      <c r="E152" s="27"/>
      <c r="F152" s="27"/>
      <c r="G152" s="27">
        <v>6</v>
      </c>
      <c r="H152" s="27">
        <v>3</v>
      </c>
    </row>
    <row r="153" spans="1:8" x14ac:dyDescent="0.3">
      <c r="A153" s="47"/>
      <c r="B153" s="11" t="s">
        <v>10</v>
      </c>
      <c r="C153" s="12">
        <f>SUM(C142:C151)</f>
        <v>1480</v>
      </c>
      <c r="D153" s="12">
        <f>SUM(D142:D151)</f>
        <v>1737</v>
      </c>
      <c r="E153" s="12">
        <f>SUM(E142:E152)</f>
        <v>1484</v>
      </c>
      <c r="F153" s="12">
        <f>SUM(F142:F152)</f>
        <v>1434</v>
      </c>
      <c r="G153" s="12">
        <f>SUM(G142:G152)</f>
        <v>1354</v>
      </c>
      <c r="H153" s="12">
        <f>SUM(H142:H152)</f>
        <v>1403</v>
      </c>
    </row>
    <row r="154" spans="1:8" ht="7.15" customHeight="1" x14ac:dyDescent="0.3">
      <c r="A154" s="20"/>
      <c r="B154" s="10"/>
      <c r="C154" s="2"/>
      <c r="D154" s="2"/>
      <c r="E154" s="2"/>
      <c r="F154" s="2"/>
      <c r="G154" s="2"/>
      <c r="H154" s="2"/>
    </row>
    <row r="155" spans="1:8" x14ac:dyDescent="0.3">
      <c r="A155" s="20"/>
      <c r="B155" s="13" t="s">
        <v>6</v>
      </c>
      <c r="C155" s="48">
        <f>D153/C153</f>
        <v>1.1736486486486486</v>
      </c>
      <c r="D155" s="49"/>
      <c r="E155" s="48">
        <f>F153/E153</f>
        <v>0.96630727762803237</v>
      </c>
      <c r="F155" s="49"/>
      <c r="G155" s="48">
        <f>H153/G153</f>
        <v>1.0361890694239291</v>
      </c>
      <c r="H155" s="49"/>
    </row>
    <row r="157" spans="1:8" x14ac:dyDescent="0.3">
      <c r="A157" s="53" t="s">
        <v>77</v>
      </c>
    </row>
    <row r="158" spans="1:8" x14ac:dyDescent="0.3">
      <c r="A158" s="53" t="s">
        <v>78</v>
      </c>
    </row>
  </sheetData>
  <mergeCells count="40">
    <mergeCell ref="G140:H140"/>
    <mergeCell ref="G155:H155"/>
    <mergeCell ref="E140:F140"/>
    <mergeCell ref="E155:F155"/>
    <mergeCell ref="C95:D95"/>
    <mergeCell ref="C110:D110"/>
    <mergeCell ref="C125:D125"/>
    <mergeCell ref="C140:D140"/>
    <mergeCell ref="C155:D155"/>
    <mergeCell ref="E110:F110"/>
    <mergeCell ref="E125:F125"/>
    <mergeCell ref="G110:H110"/>
    <mergeCell ref="G125:H125"/>
    <mergeCell ref="E65:F65"/>
    <mergeCell ref="E80:F80"/>
    <mergeCell ref="E95:F95"/>
    <mergeCell ref="C65:D65"/>
    <mergeCell ref="C80:D80"/>
    <mergeCell ref="G65:H65"/>
    <mergeCell ref="G80:H80"/>
    <mergeCell ref="G95:H95"/>
    <mergeCell ref="G20:H20"/>
    <mergeCell ref="G35:H35"/>
    <mergeCell ref="G50:H50"/>
    <mergeCell ref="E20:F20"/>
    <mergeCell ref="E35:F35"/>
    <mergeCell ref="E50:F50"/>
    <mergeCell ref="C20:D20"/>
    <mergeCell ref="C35:D35"/>
    <mergeCell ref="C50:D50"/>
    <mergeCell ref="A7:A18"/>
    <mergeCell ref="A22:A33"/>
    <mergeCell ref="A37:A48"/>
    <mergeCell ref="A52:A63"/>
    <mergeCell ref="A67:A78"/>
    <mergeCell ref="A82:A93"/>
    <mergeCell ref="A112:A123"/>
    <mergeCell ref="A127:A138"/>
    <mergeCell ref="A97:A108"/>
    <mergeCell ref="A142:A153"/>
  </mergeCells>
  <conditionalFormatting sqref="C20:H20 C35:H35 C50:H50 C65:H65 C80:H80 C95:H95 C110:H110 C125:H125 C140:H140 C155:H155">
    <cfRule type="cellIs" dxfId="21" priority="19" operator="greaterThan">
      <formula>1</formula>
    </cfRule>
    <cfRule type="cellIs" dxfId="20" priority="2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6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F28"/>
  <sheetViews>
    <sheetView showGridLines="0" zoomScale="80" zoomScaleNormal="80" workbookViewId="0">
      <selection activeCell="I7" sqref="I7:J19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2.54296875" style="1" customWidth="1"/>
    <col min="5" max="5" width="3" style="1" customWidth="1"/>
    <col min="6" max="9" width="9.1796875" style="1"/>
    <col min="10" max="10" width="41.81640625" style="1" bestFit="1" customWidth="1"/>
    <col min="11" max="16384" width="9.1796875" style="1"/>
  </cols>
  <sheetData>
    <row r="1" spans="1:6" ht="15.5" x14ac:dyDescent="0.35">
      <c r="A1" s="7" t="s">
        <v>15</v>
      </c>
    </row>
    <row r="2" spans="1:6" ht="14.5" x14ac:dyDescent="0.35">
      <c r="A2" s="8" t="s">
        <v>7</v>
      </c>
    </row>
    <row r="3" spans="1:6" x14ac:dyDescent="0.3">
      <c r="A3" s="9" t="s">
        <v>8</v>
      </c>
    </row>
    <row r="4" spans="1:6" x14ac:dyDescent="0.3">
      <c r="A4" s="28" t="s">
        <v>75</v>
      </c>
    </row>
    <row r="6" spans="1:6" ht="44.25" customHeight="1" x14ac:dyDescent="0.3">
      <c r="A6" s="5" t="s">
        <v>0</v>
      </c>
      <c r="B6" s="5" t="s">
        <v>1</v>
      </c>
      <c r="C6" s="23" t="s">
        <v>70</v>
      </c>
      <c r="D6" s="23" t="s">
        <v>74</v>
      </c>
      <c r="E6" s="21"/>
      <c r="F6" s="6" t="s">
        <v>27</v>
      </c>
    </row>
    <row r="7" spans="1:6" s="16" customFormat="1" ht="27" customHeight="1" x14ac:dyDescent="0.35">
      <c r="A7" s="24" t="s">
        <v>16</v>
      </c>
      <c r="B7" s="17" t="s">
        <v>10</v>
      </c>
      <c r="C7" s="18">
        <v>2186</v>
      </c>
      <c r="D7" s="18">
        <v>2208</v>
      </c>
      <c r="E7" s="22"/>
      <c r="F7" s="19">
        <f>(D7-C7)/C7</f>
        <v>1.0064043915827997E-2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17</v>
      </c>
      <c r="B9" s="17" t="s">
        <v>10</v>
      </c>
      <c r="C9" s="18">
        <v>454</v>
      </c>
      <c r="D9" s="18">
        <v>442</v>
      </c>
      <c r="E9" s="22"/>
      <c r="F9" s="19">
        <f>(D9-C9)/C9</f>
        <v>-2.643171806167401E-2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18</v>
      </c>
      <c r="B11" s="17" t="s">
        <v>10</v>
      </c>
      <c r="C11" s="18">
        <v>2105</v>
      </c>
      <c r="D11" s="18">
        <v>2369</v>
      </c>
      <c r="E11" s="22"/>
      <c r="F11" s="19">
        <f>(D11-C11)/C11</f>
        <v>0.12541567695961994</v>
      </c>
    </row>
    <row r="12" spans="1:6" x14ac:dyDescent="0.3">
      <c r="C12" s="2"/>
      <c r="D12" s="2"/>
      <c r="E12" s="2"/>
    </row>
    <row r="13" spans="1:6" s="16" customFormat="1" ht="27" customHeight="1" x14ac:dyDescent="0.35">
      <c r="A13" s="24" t="s">
        <v>19</v>
      </c>
      <c r="B13" s="17" t="s">
        <v>10</v>
      </c>
      <c r="C13" s="18">
        <v>746</v>
      </c>
      <c r="D13" s="18">
        <v>611</v>
      </c>
      <c r="E13" s="22"/>
      <c r="F13" s="19">
        <f>(D13-C13)/C13</f>
        <v>-0.18096514745308312</v>
      </c>
    </row>
    <row r="14" spans="1:6" x14ac:dyDescent="0.3">
      <c r="C14" s="2"/>
      <c r="D14" s="2"/>
      <c r="E14" s="2"/>
    </row>
    <row r="15" spans="1:6" s="16" customFormat="1" ht="27" customHeight="1" x14ac:dyDescent="0.35">
      <c r="A15" s="24" t="s">
        <v>26</v>
      </c>
      <c r="B15" s="17" t="s">
        <v>10</v>
      </c>
      <c r="C15" s="18">
        <v>1297</v>
      </c>
      <c r="D15" s="18">
        <v>918</v>
      </c>
      <c r="E15" s="22"/>
      <c r="F15" s="19">
        <f>(D15-C15)/C15</f>
        <v>-0.29221279876638395</v>
      </c>
    </row>
    <row r="16" spans="1:6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2211</v>
      </c>
      <c r="D17" s="18">
        <v>1978</v>
      </c>
      <c r="E17" s="22"/>
      <c r="F17" s="19">
        <f>(D17-C17)/C17</f>
        <v>-0.10538218000904569</v>
      </c>
    </row>
    <row r="19" spans="1:6" s="16" customFormat="1" ht="27" customHeight="1" x14ac:dyDescent="0.35">
      <c r="A19" s="24" t="s">
        <v>22</v>
      </c>
      <c r="B19" s="17" t="s">
        <v>10</v>
      </c>
      <c r="C19" s="18">
        <v>1358</v>
      </c>
      <c r="D19" s="18">
        <v>1212</v>
      </c>
      <c r="E19" s="22"/>
      <c r="F19" s="19">
        <f>(D19-C19)/C19</f>
        <v>-0.10751104565537556</v>
      </c>
    </row>
    <row r="21" spans="1:6" s="16" customFormat="1" ht="27" customHeight="1" x14ac:dyDescent="0.35">
      <c r="A21" s="24" t="s">
        <v>23</v>
      </c>
      <c r="B21" s="17" t="s">
        <v>10</v>
      </c>
      <c r="C21" s="18">
        <v>7794</v>
      </c>
      <c r="D21" s="18">
        <v>7465</v>
      </c>
      <c r="E21" s="22"/>
      <c r="F21" s="19">
        <f>(D21-C21)/C21</f>
        <v>-4.221195791634591E-2</v>
      </c>
    </row>
    <row r="22" spans="1:6" x14ac:dyDescent="0.3">
      <c r="C22" s="2"/>
      <c r="D22" s="2"/>
      <c r="E22" s="2"/>
    </row>
    <row r="23" spans="1:6" s="16" customFormat="1" ht="27" customHeight="1" x14ac:dyDescent="0.35">
      <c r="A23" s="24" t="s">
        <v>24</v>
      </c>
      <c r="B23" s="17" t="s">
        <v>10</v>
      </c>
      <c r="C23" s="18">
        <v>810</v>
      </c>
      <c r="D23" s="18">
        <v>591</v>
      </c>
      <c r="E23" s="22"/>
      <c r="F23" s="19">
        <f>(D23-C23)/C23</f>
        <v>-0.27037037037037037</v>
      </c>
    </row>
    <row r="25" spans="1:6" s="16" customFormat="1" ht="27" customHeight="1" x14ac:dyDescent="0.35">
      <c r="A25" s="24" t="s">
        <v>25</v>
      </c>
      <c r="B25" s="17" t="s">
        <v>10</v>
      </c>
      <c r="C25" s="18">
        <v>1129</v>
      </c>
      <c r="D25" s="18">
        <v>1005</v>
      </c>
      <c r="E25" s="22"/>
      <c r="F25" s="19">
        <f>(D25-C25)/C25</f>
        <v>-0.10983170947741364</v>
      </c>
    </row>
    <row r="27" spans="1:6" x14ac:dyDescent="0.3">
      <c r="A27" s="53" t="s">
        <v>77</v>
      </c>
    </row>
    <row r="28" spans="1:6" x14ac:dyDescent="0.3">
      <c r="A28" s="53" t="s">
        <v>78</v>
      </c>
    </row>
  </sheetData>
  <conditionalFormatting sqref="F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F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B79F-CF03-4E94-AFD6-E5329542CF6C}">
  <dimension ref="A1:O167"/>
  <sheetViews>
    <sheetView showGridLines="0" zoomScale="90" zoomScaleNormal="90" workbookViewId="0">
      <selection activeCell="A166" sqref="A166:A167"/>
    </sheetView>
  </sheetViews>
  <sheetFormatPr defaultColWidth="9.1796875" defaultRowHeight="13" x14ac:dyDescent="0.3"/>
  <cols>
    <col min="1" max="1" width="24.26953125" style="35" customWidth="1"/>
    <col min="2" max="2" width="44.453125" style="35" customWidth="1"/>
    <col min="3" max="16384" width="9.1796875" style="35"/>
  </cols>
  <sheetData>
    <row r="1" spans="1:15" ht="15.5" x14ac:dyDescent="0.35">
      <c r="A1" s="34" t="s">
        <v>15</v>
      </c>
    </row>
    <row r="2" spans="1:15" ht="14.5" x14ac:dyDescent="0.35">
      <c r="A2" s="36" t="s">
        <v>62</v>
      </c>
    </row>
    <row r="3" spans="1:15" x14ac:dyDescent="0.3">
      <c r="A3" s="28" t="s">
        <v>8</v>
      </c>
    </row>
    <row r="4" spans="1:15" x14ac:dyDescent="0.3">
      <c r="A4" s="28" t="s">
        <v>76</v>
      </c>
    </row>
    <row r="7" spans="1:15" ht="26" x14ac:dyDescent="0.3">
      <c r="A7" s="37" t="s">
        <v>0</v>
      </c>
      <c r="B7" s="37" t="s">
        <v>44</v>
      </c>
      <c r="C7" s="38" t="s">
        <v>69</v>
      </c>
      <c r="D7" s="39">
        <v>2014</v>
      </c>
      <c r="E7" s="38">
        <v>2015</v>
      </c>
      <c r="F7" s="38">
        <v>2016</v>
      </c>
      <c r="G7" s="38">
        <v>2017</v>
      </c>
      <c r="H7" s="38">
        <v>2018</v>
      </c>
      <c r="I7" s="38">
        <v>2019</v>
      </c>
      <c r="J7" s="38">
        <v>2020</v>
      </c>
      <c r="K7" s="38">
        <v>2021</v>
      </c>
      <c r="L7" s="38">
        <v>2022</v>
      </c>
      <c r="M7" s="38">
        <v>2023</v>
      </c>
      <c r="N7" s="38">
        <v>2024</v>
      </c>
      <c r="O7" s="38" t="s">
        <v>63</v>
      </c>
    </row>
    <row r="8" spans="1:15" x14ac:dyDescent="0.3">
      <c r="A8" s="50" t="s">
        <v>23</v>
      </c>
      <c r="B8" s="40" t="s">
        <v>9</v>
      </c>
      <c r="C8" s="41">
        <v>32</v>
      </c>
      <c r="D8" s="41">
        <v>1</v>
      </c>
      <c r="E8" s="41">
        <v>0</v>
      </c>
      <c r="F8" s="41">
        <v>1</v>
      </c>
      <c r="G8" s="41">
        <v>3</v>
      </c>
      <c r="H8" s="41">
        <v>2</v>
      </c>
      <c r="I8" s="41">
        <v>5</v>
      </c>
      <c r="J8" s="41">
        <v>3</v>
      </c>
      <c r="K8" s="41">
        <v>9</v>
      </c>
      <c r="L8" s="41">
        <v>38</v>
      </c>
      <c r="M8" s="41">
        <v>169</v>
      </c>
      <c r="N8" s="41">
        <v>3267</v>
      </c>
      <c r="O8" s="41">
        <v>3530</v>
      </c>
    </row>
    <row r="9" spans="1:15" x14ac:dyDescent="0.3">
      <c r="A9" s="51"/>
      <c r="B9" s="40" t="s">
        <v>11</v>
      </c>
      <c r="C9" s="41">
        <v>40</v>
      </c>
      <c r="D9" s="41">
        <v>6</v>
      </c>
      <c r="E9" s="41">
        <v>11</v>
      </c>
      <c r="F9" s="41">
        <v>18</v>
      </c>
      <c r="G9" s="41">
        <v>33</v>
      </c>
      <c r="H9" s="41">
        <v>50</v>
      </c>
      <c r="I9" s="41">
        <v>110</v>
      </c>
      <c r="J9" s="41">
        <v>138</v>
      </c>
      <c r="K9" s="41">
        <v>196</v>
      </c>
      <c r="L9" s="41">
        <v>307</v>
      </c>
      <c r="M9" s="41">
        <v>485</v>
      </c>
      <c r="N9" s="41">
        <v>795</v>
      </c>
      <c r="O9" s="41">
        <v>2189</v>
      </c>
    </row>
    <row r="10" spans="1:15" x14ac:dyDescent="0.3">
      <c r="A10" s="51"/>
      <c r="B10" s="40" t="s">
        <v>12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1</v>
      </c>
    </row>
    <row r="11" spans="1:15" x14ac:dyDescent="0.3">
      <c r="A11" s="51"/>
      <c r="B11" s="40" t="s">
        <v>64</v>
      </c>
      <c r="C11" s="41">
        <v>14</v>
      </c>
      <c r="D11" s="41">
        <v>10</v>
      </c>
      <c r="E11" s="41">
        <v>20</v>
      </c>
      <c r="F11" s="41">
        <v>29</v>
      </c>
      <c r="G11" s="41">
        <v>35</v>
      </c>
      <c r="H11" s="41">
        <v>55</v>
      </c>
      <c r="I11" s="41">
        <v>74</v>
      </c>
      <c r="J11" s="41">
        <v>76</v>
      </c>
      <c r="K11" s="41">
        <v>119</v>
      </c>
      <c r="L11" s="41">
        <v>116</v>
      </c>
      <c r="M11" s="41">
        <v>5</v>
      </c>
      <c r="N11" s="41">
        <v>0</v>
      </c>
      <c r="O11" s="41">
        <v>553</v>
      </c>
    </row>
    <row r="12" spans="1:15" x14ac:dyDescent="0.3">
      <c r="A12" s="51"/>
      <c r="B12" s="40" t="s">
        <v>14</v>
      </c>
      <c r="C12" s="41">
        <v>69</v>
      </c>
      <c r="D12" s="41">
        <v>5</v>
      </c>
      <c r="E12" s="41">
        <v>8</v>
      </c>
      <c r="F12" s="41">
        <v>11</v>
      </c>
      <c r="G12" s="41">
        <v>9</v>
      </c>
      <c r="H12" s="41">
        <v>14</v>
      </c>
      <c r="I12" s="41">
        <v>7</v>
      </c>
      <c r="J12" s="41">
        <v>12</v>
      </c>
      <c r="K12" s="41">
        <v>6</v>
      </c>
      <c r="L12" s="41">
        <v>8</v>
      </c>
      <c r="M12" s="41">
        <v>5</v>
      </c>
      <c r="N12" s="41">
        <v>0</v>
      </c>
      <c r="O12" s="41">
        <v>154</v>
      </c>
    </row>
    <row r="13" spans="1:15" x14ac:dyDescent="0.3">
      <c r="A13" s="51"/>
      <c r="B13" s="40" t="s">
        <v>30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93</v>
      </c>
      <c r="O13" s="41">
        <v>93</v>
      </c>
    </row>
    <row r="14" spans="1:15" x14ac:dyDescent="0.3">
      <c r="A14" s="51"/>
      <c r="B14" s="40" t="s">
        <v>31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3</v>
      </c>
      <c r="N14" s="41">
        <v>59</v>
      </c>
      <c r="O14" s="41">
        <v>62</v>
      </c>
    </row>
    <row r="15" spans="1:15" x14ac:dyDescent="0.3">
      <c r="A15" s="51"/>
      <c r="B15" s="40" t="s">
        <v>32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1</v>
      </c>
      <c r="N15" s="41">
        <v>8</v>
      </c>
      <c r="O15" s="41">
        <v>9</v>
      </c>
    </row>
    <row r="16" spans="1:15" x14ac:dyDescent="0.3">
      <c r="A16" s="51"/>
      <c r="B16" s="40" t="s">
        <v>33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28</v>
      </c>
      <c r="M16" s="41">
        <v>192</v>
      </c>
      <c r="N16" s="41">
        <v>355</v>
      </c>
      <c r="O16" s="41">
        <v>575</v>
      </c>
    </row>
    <row r="17" spans="1:15" x14ac:dyDescent="0.3">
      <c r="A17" s="51"/>
      <c r="B17" s="40" t="s">
        <v>34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21</v>
      </c>
      <c r="M17" s="41">
        <v>96</v>
      </c>
      <c r="N17" s="41">
        <v>169</v>
      </c>
      <c r="O17" s="41">
        <v>286</v>
      </c>
    </row>
    <row r="18" spans="1:15" x14ac:dyDescent="0.3">
      <c r="A18" s="51"/>
      <c r="B18" s="40" t="s">
        <v>35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13</v>
      </c>
      <c r="O18" s="41">
        <v>13</v>
      </c>
    </row>
    <row r="19" spans="1:15" x14ac:dyDescent="0.3">
      <c r="A19" s="51"/>
      <c r="B19" s="42" t="s">
        <v>65</v>
      </c>
      <c r="C19" s="43">
        <v>155</v>
      </c>
      <c r="D19" s="43">
        <v>22</v>
      </c>
      <c r="E19" s="43">
        <v>39</v>
      </c>
      <c r="F19" s="43">
        <v>59</v>
      </c>
      <c r="G19" s="43">
        <v>80</v>
      </c>
      <c r="H19" s="43">
        <v>121</v>
      </c>
      <c r="I19" s="43">
        <v>197</v>
      </c>
      <c r="J19" s="43">
        <v>229</v>
      </c>
      <c r="K19" s="43">
        <v>330</v>
      </c>
      <c r="L19" s="43">
        <v>518</v>
      </c>
      <c r="M19" s="43">
        <v>956</v>
      </c>
      <c r="N19" s="43">
        <v>4759</v>
      </c>
      <c r="O19" s="43">
        <v>7465</v>
      </c>
    </row>
    <row r="20" spans="1:15" x14ac:dyDescent="0.3">
      <c r="A20" s="52"/>
      <c r="B20" s="42" t="s">
        <v>66</v>
      </c>
      <c r="C20" s="44">
        <v>2.0763563295378432E-2</v>
      </c>
      <c r="D20" s="44">
        <v>2.9470864032150033E-3</v>
      </c>
      <c r="E20" s="44">
        <v>5.2243804420629607E-3</v>
      </c>
      <c r="F20" s="44">
        <v>7.903549899531145E-3</v>
      </c>
      <c r="G20" s="44">
        <v>1.0716677829872739E-2</v>
      </c>
      <c r="H20" s="44">
        <v>1.6208975217682518E-2</v>
      </c>
      <c r="I20" s="44">
        <v>2.638981915606162E-2</v>
      </c>
      <c r="J20" s="44">
        <v>3.0676490288010717E-2</v>
      </c>
      <c r="K20" s="44">
        <v>4.4206296048225048E-2</v>
      </c>
      <c r="L20" s="44">
        <v>6.9390488948425991E-2</v>
      </c>
      <c r="M20" s="44">
        <v>0.12806430006697925</v>
      </c>
      <c r="N20" s="44">
        <v>0.6375083724045546</v>
      </c>
      <c r="O20" s="44">
        <v>1</v>
      </c>
    </row>
    <row r="21" spans="1:15" x14ac:dyDescent="0.3">
      <c r="B21" s="28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7" t="s">
        <v>0</v>
      </c>
      <c r="B23" s="37" t="s">
        <v>44</v>
      </c>
      <c r="C23" s="38" t="s">
        <v>69</v>
      </c>
      <c r="D23" s="39">
        <v>2014</v>
      </c>
      <c r="E23" s="38">
        <v>2015</v>
      </c>
      <c r="F23" s="38">
        <v>2016</v>
      </c>
      <c r="G23" s="38">
        <v>2017</v>
      </c>
      <c r="H23" s="38">
        <v>2018</v>
      </c>
      <c r="I23" s="38">
        <v>2019</v>
      </c>
      <c r="J23" s="38">
        <v>2020</v>
      </c>
      <c r="K23" s="38">
        <v>2021</v>
      </c>
      <c r="L23" s="38">
        <v>2022</v>
      </c>
      <c r="M23" s="38">
        <v>2023</v>
      </c>
      <c r="N23" s="38">
        <v>2024</v>
      </c>
      <c r="O23" s="38" t="s">
        <v>63</v>
      </c>
    </row>
    <row r="24" spans="1:15" ht="12.75" customHeight="1" x14ac:dyDescent="0.3">
      <c r="A24" s="50" t="s">
        <v>16</v>
      </c>
      <c r="B24" s="40" t="s">
        <v>9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1</v>
      </c>
      <c r="J24" s="41">
        <v>6</v>
      </c>
      <c r="K24" s="41">
        <v>1</v>
      </c>
      <c r="L24" s="41">
        <v>13</v>
      </c>
      <c r="M24" s="41">
        <v>103</v>
      </c>
      <c r="N24" s="41">
        <v>1019</v>
      </c>
      <c r="O24" s="41">
        <v>1143</v>
      </c>
    </row>
    <row r="25" spans="1:15" x14ac:dyDescent="0.3">
      <c r="A25" s="51"/>
      <c r="B25" s="40" t="s">
        <v>11</v>
      </c>
      <c r="C25" s="41">
        <v>6</v>
      </c>
      <c r="D25" s="41">
        <v>1</v>
      </c>
      <c r="E25" s="41">
        <v>4</v>
      </c>
      <c r="F25" s="41">
        <v>1</v>
      </c>
      <c r="G25" s="41">
        <v>4</v>
      </c>
      <c r="H25" s="41">
        <v>9</v>
      </c>
      <c r="I25" s="41">
        <v>17</v>
      </c>
      <c r="J25" s="41">
        <v>19</v>
      </c>
      <c r="K25" s="41">
        <v>53</v>
      </c>
      <c r="L25" s="41">
        <v>110</v>
      </c>
      <c r="M25" s="41">
        <v>191</v>
      </c>
      <c r="N25" s="41">
        <v>271</v>
      </c>
      <c r="O25" s="41">
        <v>686</v>
      </c>
    </row>
    <row r="26" spans="1:15" x14ac:dyDescent="0.3">
      <c r="A26" s="51"/>
      <c r="B26" s="40" t="s">
        <v>12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</row>
    <row r="27" spans="1:15" x14ac:dyDescent="0.3">
      <c r="A27" s="51"/>
      <c r="B27" s="40" t="s">
        <v>64</v>
      </c>
      <c r="C27" s="41">
        <v>6</v>
      </c>
      <c r="D27" s="41">
        <v>3</v>
      </c>
      <c r="E27" s="41">
        <v>6</v>
      </c>
      <c r="F27" s="41">
        <v>7</v>
      </c>
      <c r="G27" s="41">
        <v>12</v>
      </c>
      <c r="H27" s="41">
        <v>23</v>
      </c>
      <c r="I27" s="41">
        <v>35</v>
      </c>
      <c r="J27" s="41">
        <v>17</v>
      </c>
      <c r="K27" s="41">
        <v>26</v>
      </c>
      <c r="L27" s="41">
        <v>25</v>
      </c>
      <c r="M27" s="41">
        <v>2</v>
      </c>
      <c r="N27" s="41">
        <v>0</v>
      </c>
      <c r="O27" s="41">
        <v>162</v>
      </c>
    </row>
    <row r="28" spans="1:15" x14ac:dyDescent="0.3">
      <c r="A28" s="51"/>
      <c r="B28" s="40" t="s">
        <v>14</v>
      </c>
      <c r="C28" s="41">
        <v>6</v>
      </c>
      <c r="D28" s="41">
        <v>2</v>
      </c>
      <c r="E28" s="41">
        <v>1</v>
      </c>
      <c r="F28" s="41">
        <v>1</v>
      </c>
      <c r="G28" s="41">
        <v>2</v>
      </c>
      <c r="H28" s="41">
        <v>0</v>
      </c>
      <c r="I28" s="41">
        <v>0</v>
      </c>
      <c r="J28" s="41">
        <v>0</v>
      </c>
      <c r="K28" s="41">
        <v>0</v>
      </c>
      <c r="L28" s="41">
        <v>4</v>
      </c>
      <c r="M28" s="41">
        <v>1</v>
      </c>
      <c r="N28" s="41">
        <v>0</v>
      </c>
      <c r="O28" s="41">
        <v>17</v>
      </c>
    </row>
    <row r="29" spans="1:15" x14ac:dyDescent="0.3">
      <c r="A29" s="51"/>
      <c r="B29" s="40" t="s">
        <v>30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1</v>
      </c>
      <c r="N29" s="41">
        <v>21</v>
      </c>
      <c r="O29" s="41">
        <v>22</v>
      </c>
    </row>
    <row r="30" spans="1:15" x14ac:dyDescent="0.3">
      <c r="A30" s="51"/>
      <c r="B30" s="40" t="s">
        <v>31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1</v>
      </c>
      <c r="M30" s="41">
        <v>0</v>
      </c>
      <c r="N30" s="41">
        <v>9</v>
      </c>
      <c r="O30" s="41">
        <v>10</v>
      </c>
    </row>
    <row r="31" spans="1:15" x14ac:dyDescent="0.3">
      <c r="A31" s="51"/>
      <c r="B31" s="40" t="s">
        <v>32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1</v>
      </c>
      <c r="M31" s="41">
        <v>0</v>
      </c>
      <c r="N31" s="41">
        <v>4</v>
      </c>
      <c r="O31" s="41">
        <v>5</v>
      </c>
    </row>
    <row r="32" spans="1:15" x14ac:dyDescent="0.3">
      <c r="A32" s="51"/>
      <c r="B32" s="40" t="s">
        <v>33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9</v>
      </c>
      <c r="M32" s="41">
        <v>37</v>
      </c>
      <c r="N32" s="41">
        <v>64</v>
      </c>
      <c r="O32" s="41">
        <v>110</v>
      </c>
    </row>
    <row r="33" spans="1:15" x14ac:dyDescent="0.3">
      <c r="A33" s="51"/>
      <c r="B33" s="40" t="s">
        <v>34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</v>
      </c>
      <c r="M33" s="41">
        <v>7</v>
      </c>
      <c r="N33" s="41">
        <v>30</v>
      </c>
      <c r="O33" s="41">
        <v>39</v>
      </c>
    </row>
    <row r="34" spans="1:15" x14ac:dyDescent="0.3">
      <c r="A34" s="51"/>
      <c r="B34" s="40" t="s">
        <v>35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6</v>
      </c>
      <c r="N34" s="41">
        <v>8</v>
      </c>
      <c r="O34" s="41">
        <v>14</v>
      </c>
    </row>
    <row r="35" spans="1:15" x14ac:dyDescent="0.3">
      <c r="A35" s="51"/>
      <c r="B35" s="42" t="s">
        <v>65</v>
      </c>
      <c r="C35" s="43">
        <v>18</v>
      </c>
      <c r="D35" s="43">
        <v>6</v>
      </c>
      <c r="E35" s="43">
        <v>11</v>
      </c>
      <c r="F35" s="43">
        <v>9</v>
      </c>
      <c r="G35" s="43">
        <v>18</v>
      </c>
      <c r="H35" s="43">
        <v>32</v>
      </c>
      <c r="I35" s="43">
        <v>53</v>
      </c>
      <c r="J35" s="43">
        <v>42</v>
      </c>
      <c r="K35" s="43">
        <v>80</v>
      </c>
      <c r="L35" s="43">
        <v>165</v>
      </c>
      <c r="M35" s="43">
        <v>348</v>
      </c>
      <c r="N35" s="43">
        <v>1426</v>
      </c>
      <c r="O35" s="43">
        <v>2208</v>
      </c>
    </row>
    <row r="36" spans="1:15" x14ac:dyDescent="0.3">
      <c r="A36" s="52"/>
      <c r="B36" s="42" t="s">
        <v>66</v>
      </c>
      <c r="C36" s="44">
        <v>8.152173913043478E-3</v>
      </c>
      <c r="D36" s="44">
        <v>2.717391304347826E-3</v>
      </c>
      <c r="E36" s="44">
        <v>4.9818840579710141E-3</v>
      </c>
      <c r="F36" s="44">
        <v>4.076086956521739E-3</v>
      </c>
      <c r="G36" s="44">
        <v>8.152173913043478E-3</v>
      </c>
      <c r="H36" s="44">
        <v>1.4492753623188406E-2</v>
      </c>
      <c r="I36" s="44">
        <v>2.4003623188405796E-2</v>
      </c>
      <c r="J36" s="44">
        <v>1.9021739130434784E-2</v>
      </c>
      <c r="K36" s="44">
        <v>3.6231884057971016E-2</v>
      </c>
      <c r="L36" s="44">
        <v>7.4728260869565216E-2</v>
      </c>
      <c r="M36" s="44">
        <v>0.15760869565217392</v>
      </c>
      <c r="N36" s="44">
        <v>0.64583333333333337</v>
      </c>
      <c r="O36" s="44">
        <v>1</v>
      </c>
    </row>
    <row r="39" spans="1:15" ht="26" x14ac:dyDescent="0.3">
      <c r="A39" s="37" t="s">
        <v>0</v>
      </c>
      <c r="B39" s="37" t="s">
        <v>44</v>
      </c>
      <c r="C39" s="38" t="s">
        <v>69</v>
      </c>
      <c r="D39" s="39">
        <v>2014</v>
      </c>
      <c r="E39" s="38">
        <v>2015</v>
      </c>
      <c r="F39" s="38">
        <v>2016</v>
      </c>
      <c r="G39" s="38">
        <v>2017</v>
      </c>
      <c r="H39" s="38">
        <v>2018</v>
      </c>
      <c r="I39" s="38">
        <v>2019</v>
      </c>
      <c r="J39" s="38">
        <v>2020</v>
      </c>
      <c r="K39" s="38">
        <v>2021</v>
      </c>
      <c r="L39" s="38">
        <v>2022</v>
      </c>
      <c r="M39" s="38">
        <v>2023</v>
      </c>
      <c r="N39" s="38">
        <v>2024</v>
      </c>
      <c r="O39" s="38" t="s">
        <v>63</v>
      </c>
    </row>
    <row r="40" spans="1:15" x14ac:dyDescent="0.3">
      <c r="A40" s="50" t="s">
        <v>17</v>
      </c>
      <c r="B40" s="40" t="s">
        <v>9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1</v>
      </c>
      <c r="L40" s="41">
        <v>3</v>
      </c>
      <c r="M40" s="41">
        <v>6</v>
      </c>
      <c r="N40" s="41">
        <v>201</v>
      </c>
      <c r="O40" s="41">
        <v>211</v>
      </c>
    </row>
    <row r="41" spans="1:15" x14ac:dyDescent="0.3">
      <c r="A41" s="51"/>
      <c r="B41" s="40" t="s">
        <v>11</v>
      </c>
      <c r="C41" s="41">
        <v>0</v>
      </c>
      <c r="D41" s="41">
        <v>0</v>
      </c>
      <c r="E41" s="41">
        <v>0</v>
      </c>
      <c r="F41" s="41">
        <v>3</v>
      </c>
      <c r="G41" s="41">
        <v>2</v>
      </c>
      <c r="H41" s="41">
        <v>4</v>
      </c>
      <c r="I41" s="41">
        <v>4</v>
      </c>
      <c r="J41" s="41">
        <v>6</v>
      </c>
      <c r="K41" s="41">
        <v>20</v>
      </c>
      <c r="L41" s="41">
        <v>39</v>
      </c>
      <c r="M41" s="41">
        <v>42</v>
      </c>
      <c r="N41" s="41">
        <v>65</v>
      </c>
      <c r="O41" s="41">
        <v>185</v>
      </c>
    </row>
    <row r="42" spans="1:15" x14ac:dyDescent="0.3">
      <c r="A42" s="51"/>
      <c r="B42" s="40" t="s">
        <v>12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</row>
    <row r="43" spans="1:15" x14ac:dyDescent="0.3">
      <c r="A43" s="51"/>
      <c r="B43" s="40" t="s">
        <v>64</v>
      </c>
      <c r="C43" s="41">
        <v>0</v>
      </c>
      <c r="D43" s="41">
        <v>0</v>
      </c>
      <c r="E43" s="41">
        <v>0</v>
      </c>
      <c r="F43" s="41">
        <v>0</v>
      </c>
      <c r="G43" s="41">
        <v>5</v>
      </c>
      <c r="H43" s="41">
        <v>0</v>
      </c>
      <c r="I43" s="41">
        <v>4</v>
      </c>
      <c r="J43" s="41">
        <v>2</v>
      </c>
      <c r="K43" s="41">
        <v>1</v>
      </c>
      <c r="L43" s="41">
        <v>2</v>
      </c>
      <c r="M43" s="41">
        <v>0</v>
      </c>
      <c r="N43" s="41">
        <v>0</v>
      </c>
      <c r="O43" s="41">
        <v>14</v>
      </c>
    </row>
    <row r="44" spans="1:15" x14ac:dyDescent="0.3">
      <c r="A44" s="51"/>
      <c r="B44" s="40" t="s">
        <v>14</v>
      </c>
      <c r="C44" s="41">
        <v>1</v>
      </c>
      <c r="D44" s="41">
        <v>1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2</v>
      </c>
    </row>
    <row r="45" spans="1:15" x14ac:dyDescent="0.3">
      <c r="A45" s="51"/>
      <c r="B45" s="40" t="s">
        <v>30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8</v>
      </c>
      <c r="O45" s="41">
        <v>8</v>
      </c>
    </row>
    <row r="46" spans="1:15" x14ac:dyDescent="0.3">
      <c r="A46" s="51"/>
      <c r="B46" s="40" t="s">
        <v>31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3</v>
      </c>
      <c r="O46" s="41">
        <v>3</v>
      </c>
    </row>
    <row r="47" spans="1:15" x14ac:dyDescent="0.3">
      <c r="A47" s="51"/>
      <c r="B47" s="40" t="s">
        <v>32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</row>
    <row r="48" spans="1:15" x14ac:dyDescent="0.3">
      <c r="A48" s="51"/>
      <c r="B48" s="40" t="s">
        <v>33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5</v>
      </c>
      <c r="N48" s="41">
        <v>7</v>
      </c>
      <c r="O48" s="41">
        <v>12</v>
      </c>
    </row>
    <row r="49" spans="1:15" x14ac:dyDescent="0.3">
      <c r="A49" s="51"/>
      <c r="B49" s="40" t="s">
        <v>34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3</v>
      </c>
      <c r="N49" s="41">
        <v>3</v>
      </c>
      <c r="O49" s="41">
        <v>6</v>
      </c>
    </row>
    <row r="50" spans="1:15" x14ac:dyDescent="0.3">
      <c r="A50" s="51"/>
      <c r="B50" s="40" t="s">
        <v>35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1</v>
      </c>
      <c r="N50" s="41">
        <v>0</v>
      </c>
      <c r="O50" s="41">
        <v>1</v>
      </c>
    </row>
    <row r="51" spans="1:15" x14ac:dyDescent="0.3">
      <c r="A51" s="51"/>
      <c r="B51" s="42" t="s">
        <v>65</v>
      </c>
      <c r="C51" s="43">
        <v>1</v>
      </c>
      <c r="D51" s="43">
        <v>1</v>
      </c>
      <c r="E51" s="43">
        <v>0</v>
      </c>
      <c r="F51" s="43">
        <v>3</v>
      </c>
      <c r="G51" s="43">
        <v>7</v>
      </c>
      <c r="H51" s="43">
        <v>4</v>
      </c>
      <c r="I51" s="43">
        <v>8</v>
      </c>
      <c r="J51" s="43">
        <v>8</v>
      </c>
      <c r="K51" s="43">
        <v>22</v>
      </c>
      <c r="L51" s="43">
        <v>44</v>
      </c>
      <c r="M51" s="43">
        <v>57</v>
      </c>
      <c r="N51" s="43">
        <v>287</v>
      </c>
      <c r="O51" s="43">
        <v>442</v>
      </c>
    </row>
    <row r="52" spans="1:15" x14ac:dyDescent="0.3">
      <c r="A52" s="52"/>
      <c r="B52" s="42" t="s">
        <v>66</v>
      </c>
      <c r="C52" s="44">
        <v>2.2624434389140274E-3</v>
      </c>
      <c r="D52" s="44">
        <v>2.2624434389140274E-3</v>
      </c>
      <c r="E52" s="44">
        <v>0</v>
      </c>
      <c r="F52" s="44">
        <v>6.7873303167420816E-3</v>
      </c>
      <c r="G52" s="44">
        <v>1.5837104072398189E-2</v>
      </c>
      <c r="H52" s="44">
        <v>9.0497737556561094E-3</v>
      </c>
      <c r="I52" s="44">
        <v>1.8099547511312219E-2</v>
      </c>
      <c r="J52" s="44">
        <v>1.8099547511312219E-2</v>
      </c>
      <c r="K52" s="44">
        <v>4.9773755656108594E-2</v>
      </c>
      <c r="L52" s="44">
        <v>9.9547511312217188E-2</v>
      </c>
      <c r="M52" s="44">
        <v>0.12895927601809956</v>
      </c>
      <c r="N52" s="44">
        <v>0.64932126696832582</v>
      </c>
      <c r="O52" s="44">
        <v>1</v>
      </c>
    </row>
    <row r="55" spans="1:15" ht="26" x14ac:dyDescent="0.3">
      <c r="A55" s="37" t="s">
        <v>0</v>
      </c>
      <c r="B55" s="37" t="s">
        <v>44</v>
      </c>
      <c r="C55" s="38" t="s">
        <v>69</v>
      </c>
      <c r="D55" s="39">
        <v>2014</v>
      </c>
      <c r="E55" s="38">
        <v>2015</v>
      </c>
      <c r="F55" s="38">
        <v>2016</v>
      </c>
      <c r="G55" s="38">
        <v>2017</v>
      </c>
      <c r="H55" s="38">
        <v>2018</v>
      </c>
      <c r="I55" s="38">
        <v>2019</v>
      </c>
      <c r="J55" s="38">
        <v>2020</v>
      </c>
      <c r="K55" s="38">
        <v>2021</v>
      </c>
      <c r="L55" s="38">
        <v>2022</v>
      </c>
      <c r="M55" s="38">
        <v>2023</v>
      </c>
      <c r="N55" s="38">
        <v>2024</v>
      </c>
      <c r="O55" s="38" t="s">
        <v>63</v>
      </c>
    </row>
    <row r="56" spans="1:15" x14ac:dyDescent="0.3">
      <c r="A56" s="50" t="s">
        <v>18</v>
      </c>
      <c r="B56" s="40" t="s">
        <v>9</v>
      </c>
      <c r="C56" s="41">
        <v>1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2</v>
      </c>
      <c r="K56" s="41">
        <v>3</v>
      </c>
      <c r="L56" s="41">
        <v>2</v>
      </c>
      <c r="M56" s="41">
        <v>30</v>
      </c>
      <c r="N56" s="41">
        <v>1007</v>
      </c>
      <c r="O56" s="41">
        <v>1045</v>
      </c>
    </row>
    <row r="57" spans="1:15" x14ac:dyDescent="0.3">
      <c r="A57" s="51"/>
      <c r="B57" s="40" t="s">
        <v>11</v>
      </c>
      <c r="C57" s="41">
        <v>80</v>
      </c>
      <c r="D57" s="41">
        <v>26</v>
      </c>
      <c r="E57" s="41">
        <v>30</v>
      </c>
      <c r="F57" s="41">
        <v>35</v>
      </c>
      <c r="G57" s="41">
        <v>42</v>
      </c>
      <c r="H57" s="41">
        <v>39</v>
      </c>
      <c r="I57" s="41">
        <v>53</v>
      </c>
      <c r="J57" s="41">
        <v>54</v>
      </c>
      <c r="K57" s="41">
        <v>139</v>
      </c>
      <c r="L57" s="41">
        <v>107</v>
      </c>
      <c r="M57" s="41">
        <v>171</v>
      </c>
      <c r="N57" s="41">
        <v>200</v>
      </c>
      <c r="O57" s="41">
        <v>976</v>
      </c>
    </row>
    <row r="58" spans="1:15" x14ac:dyDescent="0.3">
      <c r="A58" s="51"/>
      <c r="B58" s="40" t="s">
        <v>12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</row>
    <row r="59" spans="1:15" x14ac:dyDescent="0.3">
      <c r="A59" s="51"/>
      <c r="B59" s="40" t="s">
        <v>64</v>
      </c>
      <c r="C59" s="41">
        <v>16</v>
      </c>
      <c r="D59" s="41">
        <v>14</v>
      </c>
      <c r="E59" s="41">
        <v>16</v>
      </c>
      <c r="F59" s="41">
        <v>14</v>
      </c>
      <c r="G59" s="41">
        <v>17</v>
      </c>
      <c r="H59" s="41">
        <v>21</v>
      </c>
      <c r="I59" s="41">
        <v>13</v>
      </c>
      <c r="J59" s="41">
        <v>19</v>
      </c>
      <c r="K59" s="41">
        <v>19</v>
      </c>
      <c r="L59" s="41">
        <v>18</v>
      </c>
      <c r="M59" s="41">
        <v>1</v>
      </c>
      <c r="N59" s="41">
        <v>0</v>
      </c>
      <c r="O59" s="41">
        <v>168</v>
      </c>
    </row>
    <row r="60" spans="1:15" x14ac:dyDescent="0.3">
      <c r="A60" s="51"/>
      <c r="B60" s="40" t="s">
        <v>14</v>
      </c>
      <c r="C60" s="41">
        <v>4</v>
      </c>
      <c r="D60" s="41">
        <v>0</v>
      </c>
      <c r="E60" s="41">
        <v>0</v>
      </c>
      <c r="F60" s="41">
        <v>0</v>
      </c>
      <c r="G60" s="41">
        <v>1</v>
      </c>
      <c r="H60" s="41">
        <v>1</v>
      </c>
      <c r="I60" s="41">
        <v>2</v>
      </c>
      <c r="J60" s="41">
        <v>0</v>
      </c>
      <c r="K60" s="41">
        <v>2</v>
      </c>
      <c r="L60" s="41">
        <v>3</v>
      </c>
      <c r="M60" s="41">
        <v>2</v>
      </c>
      <c r="N60" s="41">
        <v>0</v>
      </c>
      <c r="O60" s="41">
        <v>15</v>
      </c>
    </row>
    <row r="61" spans="1:15" x14ac:dyDescent="0.3">
      <c r="A61" s="51"/>
      <c r="B61" s="40" t="s">
        <v>30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20</v>
      </c>
      <c r="O61" s="41">
        <v>20</v>
      </c>
    </row>
    <row r="62" spans="1:15" x14ac:dyDescent="0.3">
      <c r="A62" s="51"/>
      <c r="B62" s="40" t="s">
        <v>31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6</v>
      </c>
      <c r="O62" s="41">
        <v>6</v>
      </c>
    </row>
    <row r="63" spans="1:15" x14ac:dyDescent="0.3">
      <c r="A63" s="51"/>
      <c r="B63" s="40" t="s">
        <v>32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3</v>
      </c>
      <c r="O63" s="41">
        <v>3</v>
      </c>
    </row>
    <row r="64" spans="1:15" x14ac:dyDescent="0.3">
      <c r="A64" s="51"/>
      <c r="B64" s="40" t="s">
        <v>33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3</v>
      </c>
      <c r="M64" s="41">
        <v>37</v>
      </c>
      <c r="N64" s="41">
        <v>52</v>
      </c>
      <c r="O64" s="41">
        <v>92</v>
      </c>
    </row>
    <row r="65" spans="1:15" x14ac:dyDescent="0.3">
      <c r="A65" s="51"/>
      <c r="B65" s="40" t="s">
        <v>34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9</v>
      </c>
      <c r="N65" s="41">
        <v>28</v>
      </c>
      <c r="O65" s="41">
        <v>37</v>
      </c>
    </row>
    <row r="66" spans="1:15" x14ac:dyDescent="0.3">
      <c r="A66" s="51"/>
      <c r="B66" s="40" t="s">
        <v>35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7</v>
      </c>
      <c r="O66" s="41">
        <v>7</v>
      </c>
    </row>
    <row r="67" spans="1:15" x14ac:dyDescent="0.3">
      <c r="A67" s="51"/>
      <c r="B67" s="42" t="s">
        <v>65</v>
      </c>
      <c r="C67" s="43">
        <v>101</v>
      </c>
      <c r="D67" s="43">
        <v>40</v>
      </c>
      <c r="E67" s="43">
        <v>46</v>
      </c>
      <c r="F67" s="43">
        <v>49</v>
      </c>
      <c r="G67" s="43">
        <v>60</v>
      </c>
      <c r="H67" s="43">
        <v>61</v>
      </c>
      <c r="I67" s="43">
        <v>68</v>
      </c>
      <c r="J67" s="43">
        <v>75</v>
      </c>
      <c r="K67" s="43">
        <v>163</v>
      </c>
      <c r="L67" s="43">
        <v>133</v>
      </c>
      <c r="M67" s="43">
        <v>250</v>
      </c>
      <c r="N67" s="43">
        <v>1323</v>
      </c>
      <c r="O67" s="43">
        <v>2369</v>
      </c>
    </row>
    <row r="68" spans="1:15" x14ac:dyDescent="0.3">
      <c r="A68" s="52"/>
      <c r="B68" s="42" t="s">
        <v>66</v>
      </c>
      <c r="C68" s="44">
        <v>4.2634022794428031E-2</v>
      </c>
      <c r="D68" s="44">
        <v>1.6884761502743775E-2</v>
      </c>
      <c r="E68" s="44">
        <v>1.9417475728155338E-2</v>
      </c>
      <c r="F68" s="44">
        <v>2.0683832840861123E-2</v>
      </c>
      <c r="G68" s="44">
        <v>2.5327142254115659E-2</v>
      </c>
      <c r="H68" s="44">
        <v>2.5749261291684256E-2</v>
      </c>
      <c r="I68" s="44">
        <v>2.8704094554664415E-2</v>
      </c>
      <c r="J68" s="44">
        <v>3.1658927817644573E-2</v>
      </c>
      <c r="K68" s="44">
        <v>6.8805403123680872E-2</v>
      </c>
      <c r="L68" s="44">
        <v>5.6141831996623051E-2</v>
      </c>
      <c r="M68" s="44">
        <v>0.10552975939214859</v>
      </c>
      <c r="N68" s="44">
        <v>0.5584634867032503</v>
      </c>
      <c r="O68" s="44">
        <v>1</v>
      </c>
    </row>
    <row r="71" spans="1:15" ht="26" x14ac:dyDescent="0.3">
      <c r="A71" s="37" t="s">
        <v>0</v>
      </c>
      <c r="B71" s="37" t="s">
        <v>44</v>
      </c>
      <c r="C71" s="38" t="s">
        <v>69</v>
      </c>
      <c r="D71" s="39">
        <v>2014</v>
      </c>
      <c r="E71" s="38">
        <v>2015</v>
      </c>
      <c r="F71" s="38">
        <v>2016</v>
      </c>
      <c r="G71" s="38">
        <v>2017</v>
      </c>
      <c r="H71" s="38">
        <v>2018</v>
      </c>
      <c r="I71" s="38">
        <v>2019</v>
      </c>
      <c r="J71" s="38">
        <v>2020</v>
      </c>
      <c r="K71" s="38">
        <v>2021</v>
      </c>
      <c r="L71" s="38">
        <v>2022</v>
      </c>
      <c r="M71" s="38">
        <v>2023</v>
      </c>
      <c r="N71" s="38">
        <v>2024</v>
      </c>
      <c r="O71" s="38" t="s">
        <v>63</v>
      </c>
    </row>
    <row r="72" spans="1:15" x14ac:dyDescent="0.3">
      <c r="A72" s="50" t="s">
        <v>19</v>
      </c>
      <c r="B72" s="40" t="s">
        <v>9</v>
      </c>
      <c r="C72" s="41">
        <v>1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2</v>
      </c>
      <c r="L72" s="41">
        <v>0</v>
      </c>
      <c r="M72" s="41">
        <v>8</v>
      </c>
      <c r="N72" s="41">
        <v>204</v>
      </c>
      <c r="O72" s="41">
        <v>215</v>
      </c>
    </row>
    <row r="73" spans="1:15" x14ac:dyDescent="0.3">
      <c r="A73" s="51"/>
      <c r="B73" s="40" t="s">
        <v>11</v>
      </c>
      <c r="C73" s="41">
        <v>3</v>
      </c>
      <c r="D73" s="41">
        <v>1</v>
      </c>
      <c r="E73" s="41">
        <v>0</v>
      </c>
      <c r="F73" s="41">
        <v>3</v>
      </c>
      <c r="G73" s="41">
        <v>5</v>
      </c>
      <c r="H73" s="41">
        <v>7</v>
      </c>
      <c r="I73" s="41">
        <v>8</v>
      </c>
      <c r="J73" s="41">
        <v>8</v>
      </c>
      <c r="K73" s="41">
        <v>15</v>
      </c>
      <c r="L73" s="41">
        <v>21</v>
      </c>
      <c r="M73" s="41">
        <v>55</v>
      </c>
      <c r="N73" s="41">
        <v>86</v>
      </c>
      <c r="O73" s="41">
        <v>212</v>
      </c>
    </row>
    <row r="74" spans="1:15" x14ac:dyDescent="0.3">
      <c r="A74" s="51"/>
      <c r="B74" s="40" t="s">
        <v>12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</row>
    <row r="75" spans="1:15" x14ac:dyDescent="0.3">
      <c r="A75" s="51"/>
      <c r="B75" s="40" t="s">
        <v>64</v>
      </c>
      <c r="C75" s="41">
        <v>28</v>
      </c>
      <c r="D75" s="41">
        <v>6</v>
      </c>
      <c r="E75" s="41">
        <v>1</v>
      </c>
      <c r="F75" s="41">
        <v>4</v>
      </c>
      <c r="G75" s="41">
        <v>13</v>
      </c>
      <c r="H75" s="41">
        <v>5</v>
      </c>
      <c r="I75" s="41">
        <v>13</v>
      </c>
      <c r="J75" s="41">
        <v>5</v>
      </c>
      <c r="K75" s="41">
        <v>8</v>
      </c>
      <c r="L75" s="41">
        <v>5</v>
      </c>
      <c r="M75" s="41">
        <v>0</v>
      </c>
      <c r="N75" s="41">
        <v>0</v>
      </c>
      <c r="O75" s="41">
        <v>88</v>
      </c>
    </row>
    <row r="76" spans="1:15" x14ac:dyDescent="0.3">
      <c r="A76" s="51"/>
      <c r="B76" s="40" t="s">
        <v>14</v>
      </c>
      <c r="C76" s="41">
        <v>2</v>
      </c>
      <c r="D76" s="41">
        <v>0</v>
      </c>
      <c r="E76" s="41">
        <v>1</v>
      </c>
      <c r="F76" s="41">
        <v>0</v>
      </c>
      <c r="G76" s="41">
        <v>2</v>
      </c>
      <c r="H76" s="41">
        <v>1</v>
      </c>
      <c r="I76" s="41">
        <v>3</v>
      </c>
      <c r="J76" s="41">
        <v>0</v>
      </c>
      <c r="K76" s="41">
        <v>3</v>
      </c>
      <c r="L76" s="41">
        <v>2</v>
      </c>
      <c r="M76" s="41">
        <v>0</v>
      </c>
      <c r="N76" s="41">
        <v>0</v>
      </c>
      <c r="O76" s="41">
        <v>14</v>
      </c>
    </row>
    <row r="77" spans="1:15" x14ac:dyDescent="0.3">
      <c r="A77" s="51"/>
      <c r="B77" s="40" t="s">
        <v>30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6</v>
      </c>
      <c r="O77" s="41">
        <v>6</v>
      </c>
    </row>
    <row r="78" spans="1:15" x14ac:dyDescent="0.3">
      <c r="A78" s="51"/>
      <c r="B78" s="40" t="s">
        <v>31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3</v>
      </c>
      <c r="O78" s="41">
        <v>3</v>
      </c>
    </row>
    <row r="79" spans="1:15" x14ac:dyDescent="0.3">
      <c r="A79" s="51"/>
      <c r="B79" s="40" t="s">
        <v>32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</row>
    <row r="80" spans="1:15" x14ac:dyDescent="0.3">
      <c r="A80" s="51"/>
      <c r="B80" s="40" t="s">
        <v>33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2</v>
      </c>
      <c r="M80" s="41">
        <v>11</v>
      </c>
      <c r="N80" s="41">
        <v>16</v>
      </c>
      <c r="O80" s="41">
        <v>29</v>
      </c>
    </row>
    <row r="81" spans="1:15" x14ac:dyDescent="0.3">
      <c r="A81" s="51"/>
      <c r="B81" s="40" t="s">
        <v>34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18</v>
      </c>
      <c r="N81" s="41">
        <v>21</v>
      </c>
      <c r="O81" s="41">
        <v>39</v>
      </c>
    </row>
    <row r="82" spans="1:15" x14ac:dyDescent="0.3">
      <c r="A82" s="51"/>
      <c r="B82" s="40" t="s">
        <v>35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2</v>
      </c>
      <c r="N82" s="41">
        <v>2</v>
      </c>
      <c r="O82" s="41">
        <v>4</v>
      </c>
    </row>
    <row r="83" spans="1:15" x14ac:dyDescent="0.3">
      <c r="A83" s="51"/>
      <c r="B83" s="42" t="s">
        <v>65</v>
      </c>
      <c r="C83" s="43">
        <v>34</v>
      </c>
      <c r="D83" s="43">
        <v>7</v>
      </c>
      <c r="E83" s="43">
        <v>2</v>
      </c>
      <c r="F83" s="43">
        <v>7</v>
      </c>
      <c r="G83" s="43">
        <v>20</v>
      </c>
      <c r="H83" s="43">
        <v>13</v>
      </c>
      <c r="I83" s="43">
        <v>24</v>
      </c>
      <c r="J83" s="43">
        <v>13</v>
      </c>
      <c r="K83" s="43">
        <v>28</v>
      </c>
      <c r="L83" s="43">
        <v>30</v>
      </c>
      <c r="M83" s="43">
        <v>94</v>
      </c>
      <c r="N83" s="43">
        <v>339</v>
      </c>
      <c r="O83" s="43">
        <v>611</v>
      </c>
    </row>
    <row r="84" spans="1:15" x14ac:dyDescent="0.3">
      <c r="A84" s="52"/>
      <c r="B84" s="42" t="s">
        <v>66</v>
      </c>
      <c r="C84" s="44">
        <v>5.5646481178396073E-2</v>
      </c>
      <c r="D84" s="44">
        <v>1.1456628477905073E-2</v>
      </c>
      <c r="E84" s="44">
        <v>3.2733224222585926E-3</v>
      </c>
      <c r="F84" s="44">
        <v>1.1456628477905073E-2</v>
      </c>
      <c r="G84" s="44">
        <v>3.2733224222585927E-2</v>
      </c>
      <c r="H84" s="44">
        <v>2.1276595744680851E-2</v>
      </c>
      <c r="I84" s="44">
        <v>3.927986906710311E-2</v>
      </c>
      <c r="J84" s="44">
        <v>2.1276595744680851E-2</v>
      </c>
      <c r="K84" s="44">
        <v>4.5826513911620292E-2</v>
      </c>
      <c r="L84" s="44">
        <v>4.9099836333878884E-2</v>
      </c>
      <c r="M84" s="44">
        <v>0.15384615384615385</v>
      </c>
      <c r="N84" s="44">
        <v>0.55482815057283141</v>
      </c>
      <c r="O84" s="44">
        <v>1</v>
      </c>
    </row>
    <row r="87" spans="1:15" ht="26" x14ac:dyDescent="0.3">
      <c r="A87" s="37" t="s">
        <v>0</v>
      </c>
      <c r="B87" s="37" t="s">
        <v>44</v>
      </c>
      <c r="C87" s="38" t="s">
        <v>69</v>
      </c>
      <c r="D87" s="39">
        <v>2014</v>
      </c>
      <c r="E87" s="38">
        <v>2015</v>
      </c>
      <c r="F87" s="38">
        <v>2016</v>
      </c>
      <c r="G87" s="38">
        <v>2017</v>
      </c>
      <c r="H87" s="38">
        <v>2018</v>
      </c>
      <c r="I87" s="38">
        <v>2019</v>
      </c>
      <c r="J87" s="38">
        <v>2020</v>
      </c>
      <c r="K87" s="38">
        <v>2021</v>
      </c>
      <c r="L87" s="38">
        <v>2022</v>
      </c>
      <c r="M87" s="38">
        <v>2023</v>
      </c>
      <c r="N87" s="38">
        <v>2024</v>
      </c>
      <c r="O87" s="38" t="s">
        <v>63</v>
      </c>
    </row>
    <row r="88" spans="1:15" x14ac:dyDescent="0.3">
      <c r="A88" s="50" t="s">
        <v>20</v>
      </c>
      <c r="B88" s="40" t="s">
        <v>9</v>
      </c>
      <c r="C88" s="41">
        <v>4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1</v>
      </c>
      <c r="L88" s="41">
        <v>12</v>
      </c>
      <c r="M88" s="41">
        <v>22</v>
      </c>
      <c r="N88" s="41">
        <v>298</v>
      </c>
      <c r="O88" s="41">
        <v>337</v>
      </c>
    </row>
    <row r="89" spans="1:15" x14ac:dyDescent="0.3">
      <c r="A89" s="51"/>
      <c r="B89" s="40" t="s">
        <v>11</v>
      </c>
      <c r="C89" s="41">
        <v>0</v>
      </c>
      <c r="D89" s="41">
        <v>1</v>
      </c>
      <c r="E89" s="41">
        <v>2</v>
      </c>
      <c r="F89" s="41">
        <v>4</v>
      </c>
      <c r="G89" s="41">
        <v>4</v>
      </c>
      <c r="H89" s="41">
        <v>6</v>
      </c>
      <c r="I89" s="41">
        <v>6</v>
      </c>
      <c r="J89" s="41">
        <v>13</v>
      </c>
      <c r="K89" s="41">
        <v>27</v>
      </c>
      <c r="L89" s="41">
        <v>47</v>
      </c>
      <c r="M89" s="41">
        <v>76</v>
      </c>
      <c r="N89" s="41">
        <v>128</v>
      </c>
      <c r="O89" s="41">
        <v>314</v>
      </c>
    </row>
    <row r="90" spans="1:15" x14ac:dyDescent="0.3">
      <c r="A90" s="51"/>
      <c r="B90" s="40" t="s">
        <v>12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</row>
    <row r="91" spans="1:15" x14ac:dyDescent="0.3">
      <c r="A91" s="51"/>
      <c r="B91" s="40" t="s">
        <v>64</v>
      </c>
      <c r="C91" s="41">
        <v>18</v>
      </c>
      <c r="D91" s="41">
        <v>3</v>
      </c>
      <c r="E91" s="41">
        <v>5</v>
      </c>
      <c r="F91" s="41">
        <v>9</v>
      </c>
      <c r="G91" s="41">
        <v>5</v>
      </c>
      <c r="H91" s="41">
        <v>8</v>
      </c>
      <c r="I91" s="41">
        <v>11</v>
      </c>
      <c r="J91" s="41">
        <v>12</v>
      </c>
      <c r="K91" s="41">
        <v>7</v>
      </c>
      <c r="L91" s="41">
        <v>8</v>
      </c>
      <c r="M91" s="41">
        <v>0</v>
      </c>
      <c r="N91" s="41">
        <v>0</v>
      </c>
      <c r="O91" s="41">
        <v>86</v>
      </c>
    </row>
    <row r="92" spans="1:15" x14ac:dyDescent="0.3">
      <c r="A92" s="51"/>
      <c r="B92" s="40" t="s">
        <v>14</v>
      </c>
      <c r="C92" s="41">
        <v>13</v>
      </c>
      <c r="D92" s="41">
        <v>1</v>
      </c>
      <c r="E92" s="41">
        <v>1</v>
      </c>
      <c r="F92" s="41">
        <v>4</v>
      </c>
      <c r="G92" s="41">
        <v>4</v>
      </c>
      <c r="H92" s="41">
        <v>6</v>
      </c>
      <c r="I92" s="41">
        <v>2</v>
      </c>
      <c r="J92" s="41">
        <v>1</v>
      </c>
      <c r="K92" s="41">
        <v>0</v>
      </c>
      <c r="L92" s="41">
        <v>1</v>
      </c>
      <c r="M92" s="41">
        <v>1</v>
      </c>
      <c r="N92" s="41">
        <v>0</v>
      </c>
      <c r="O92" s="41">
        <v>34</v>
      </c>
    </row>
    <row r="93" spans="1:15" x14ac:dyDescent="0.3">
      <c r="A93" s="51"/>
      <c r="B93" s="40" t="s">
        <v>30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1</v>
      </c>
      <c r="N93" s="41">
        <v>13</v>
      </c>
      <c r="O93" s="41">
        <v>14</v>
      </c>
    </row>
    <row r="94" spans="1:15" x14ac:dyDescent="0.3">
      <c r="A94" s="51"/>
      <c r="B94" s="40" t="s">
        <v>31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1</v>
      </c>
      <c r="N94" s="41">
        <v>3</v>
      </c>
      <c r="O94" s="41">
        <v>4</v>
      </c>
    </row>
    <row r="95" spans="1:15" x14ac:dyDescent="0.3">
      <c r="A95" s="51"/>
      <c r="B95" s="40" t="s">
        <v>32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1</v>
      </c>
      <c r="O95" s="41">
        <v>1</v>
      </c>
    </row>
    <row r="96" spans="1:15" x14ac:dyDescent="0.3">
      <c r="A96" s="51"/>
      <c r="B96" s="40" t="s">
        <v>33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2</v>
      </c>
      <c r="M96" s="41">
        <v>17</v>
      </c>
      <c r="N96" s="41">
        <v>26</v>
      </c>
      <c r="O96" s="41">
        <v>45</v>
      </c>
    </row>
    <row r="97" spans="1:15" x14ac:dyDescent="0.3">
      <c r="A97" s="51"/>
      <c r="B97" s="40" t="s">
        <v>34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6</v>
      </c>
      <c r="M97" s="41">
        <v>27</v>
      </c>
      <c r="N97" s="41">
        <v>49</v>
      </c>
      <c r="O97" s="41">
        <v>82</v>
      </c>
    </row>
    <row r="98" spans="1:15" x14ac:dyDescent="0.3">
      <c r="A98" s="51"/>
      <c r="B98" s="40" t="s">
        <v>35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1</v>
      </c>
      <c r="O98" s="41">
        <v>1</v>
      </c>
    </row>
    <row r="99" spans="1:15" x14ac:dyDescent="0.3">
      <c r="A99" s="51"/>
      <c r="B99" s="42" t="s">
        <v>65</v>
      </c>
      <c r="C99" s="43">
        <v>35</v>
      </c>
      <c r="D99" s="43">
        <v>5</v>
      </c>
      <c r="E99" s="43">
        <v>8</v>
      </c>
      <c r="F99" s="43">
        <v>17</v>
      </c>
      <c r="G99" s="43">
        <v>13</v>
      </c>
      <c r="H99" s="43">
        <v>20</v>
      </c>
      <c r="I99" s="43">
        <v>19</v>
      </c>
      <c r="J99" s="43">
        <v>26</v>
      </c>
      <c r="K99" s="43">
        <v>35</v>
      </c>
      <c r="L99" s="43">
        <v>76</v>
      </c>
      <c r="M99" s="43">
        <v>145</v>
      </c>
      <c r="N99" s="43">
        <v>519</v>
      </c>
      <c r="O99" s="43">
        <v>918</v>
      </c>
    </row>
    <row r="100" spans="1:15" x14ac:dyDescent="0.3">
      <c r="A100" s="52"/>
      <c r="B100" s="42" t="s">
        <v>66</v>
      </c>
      <c r="C100" s="44">
        <v>3.8126361655773419E-2</v>
      </c>
      <c r="D100" s="44">
        <v>5.4466230936819175E-3</v>
      </c>
      <c r="E100" s="44">
        <v>8.7145969498910684E-3</v>
      </c>
      <c r="F100" s="44">
        <v>1.8518518518518517E-2</v>
      </c>
      <c r="G100" s="44">
        <v>1.4161220043572984E-2</v>
      </c>
      <c r="H100" s="44">
        <v>2.178649237472767E-2</v>
      </c>
      <c r="I100" s="44">
        <v>2.0697167755991286E-2</v>
      </c>
      <c r="J100" s="44">
        <v>2.8322440087145968E-2</v>
      </c>
      <c r="K100" s="44">
        <v>3.8126361655773419E-2</v>
      </c>
      <c r="L100" s="44">
        <v>8.2788671023965144E-2</v>
      </c>
      <c r="M100" s="44">
        <v>0.15795206971677561</v>
      </c>
      <c r="N100" s="44">
        <v>0.565359477124183</v>
      </c>
      <c r="O100" s="44">
        <v>1</v>
      </c>
    </row>
    <row r="103" spans="1:15" ht="26" x14ac:dyDescent="0.3">
      <c r="A103" s="37" t="s">
        <v>0</v>
      </c>
      <c r="B103" s="37" t="s">
        <v>44</v>
      </c>
      <c r="C103" s="38" t="s">
        <v>69</v>
      </c>
      <c r="D103" s="39">
        <v>2014</v>
      </c>
      <c r="E103" s="38">
        <v>2015</v>
      </c>
      <c r="F103" s="38">
        <v>2016</v>
      </c>
      <c r="G103" s="38">
        <v>2017</v>
      </c>
      <c r="H103" s="38">
        <v>2018</v>
      </c>
      <c r="I103" s="38">
        <v>2019</v>
      </c>
      <c r="J103" s="38">
        <v>2020</v>
      </c>
      <c r="K103" s="38">
        <v>2021</v>
      </c>
      <c r="L103" s="38">
        <v>2022</v>
      </c>
      <c r="M103" s="38">
        <v>2023</v>
      </c>
      <c r="N103" s="38">
        <v>2024</v>
      </c>
      <c r="O103" s="38" t="s">
        <v>63</v>
      </c>
    </row>
    <row r="104" spans="1:15" x14ac:dyDescent="0.3">
      <c r="A104" s="50" t="s">
        <v>21</v>
      </c>
      <c r="B104" s="40" t="s">
        <v>9</v>
      </c>
      <c r="C104" s="41">
        <v>0</v>
      </c>
      <c r="D104" s="41">
        <v>1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1</v>
      </c>
      <c r="L104" s="41">
        <v>10</v>
      </c>
      <c r="M104" s="41">
        <v>56</v>
      </c>
      <c r="N104" s="41">
        <v>1074</v>
      </c>
      <c r="O104" s="41">
        <v>1142</v>
      </c>
    </row>
    <row r="105" spans="1:15" x14ac:dyDescent="0.3">
      <c r="A105" s="51"/>
      <c r="B105" s="40" t="s">
        <v>11</v>
      </c>
      <c r="C105" s="41">
        <v>2</v>
      </c>
      <c r="D105" s="41">
        <v>1</v>
      </c>
      <c r="E105" s="41">
        <v>2</v>
      </c>
      <c r="F105" s="41">
        <v>5</v>
      </c>
      <c r="G105" s="41">
        <v>4</v>
      </c>
      <c r="H105" s="41">
        <v>10</v>
      </c>
      <c r="I105" s="41">
        <v>13</v>
      </c>
      <c r="J105" s="41">
        <v>28</v>
      </c>
      <c r="K105" s="41">
        <v>39</v>
      </c>
      <c r="L105" s="41">
        <v>64</v>
      </c>
      <c r="M105" s="41">
        <v>155</v>
      </c>
      <c r="N105" s="41">
        <v>206</v>
      </c>
      <c r="O105" s="41">
        <v>529</v>
      </c>
    </row>
    <row r="106" spans="1:15" x14ac:dyDescent="0.3">
      <c r="A106" s="51"/>
      <c r="B106" s="40" t="s">
        <v>12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</row>
    <row r="107" spans="1:15" x14ac:dyDescent="0.3">
      <c r="A107" s="51"/>
      <c r="B107" s="40" t="s">
        <v>64</v>
      </c>
      <c r="C107" s="41">
        <v>1</v>
      </c>
      <c r="D107" s="41">
        <v>4</v>
      </c>
      <c r="E107" s="41">
        <v>9</v>
      </c>
      <c r="F107" s="41">
        <v>11</v>
      </c>
      <c r="G107" s="41">
        <v>9</v>
      </c>
      <c r="H107" s="41">
        <v>21</v>
      </c>
      <c r="I107" s="41">
        <v>17</v>
      </c>
      <c r="J107" s="41">
        <v>18</v>
      </c>
      <c r="K107" s="41">
        <v>22</v>
      </c>
      <c r="L107" s="41">
        <v>21</v>
      </c>
      <c r="M107" s="41">
        <v>0</v>
      </c>
      <c r="N107" s="41">
        <v>0</v>
      </c>
      <c r="O107" s="41">
        <v>133</v>
      </c>
    </row>
    <row r="108" spans="1:15" x14ac:dyDescent="0.3">
      <c r="A108" s="51"/>
      <c r="B108" s="40" t="s">
        <v>14</v>
      </c>
      <c r="C108" s="41">
        <v>2</v>
      </c>
      <c r="D108" s="41">
        <v>0</v>
      </c>
      <c r="E108" s="41">
        <v>0</v>
      </c>
      <c r="F108" s="41">
        <v>1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3</v>
      </c>
    </row>
    <row r="109" spans="1:15" x14ac:dyDescent="0.3">
      <c r="A109" s="51"/>
      <c r="B109" s="40" t="s">
        <v>30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2</v>
      </c>
      <c r="N109" s="41">
        <v>36</v>
      </c>
      <c r="O109" s="41">
        <v>38</v>
      </c>
    </row>
    <row r="110" spans="1:15" x14ac:dyDescent="0.3">
      <c r="A110" s="51"/>
      <c r="B110" s="40" t="s">
        <v>31</v>
      </c>
      <c r="C110" s="41">
        <v>0</v>
      </c>
      <c r="D110" s="41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10</v>
      </c>
      <c r="O110" s="41">
        <v>10</v>
      </c>
    </row>
    <row r="111" spans="1:15" x14ac:dyDescent="0.3">
      <c r="A111" s="51"/>
      <c r="B111" s="40" t="s">
        <v>32</v>
      </c>
      <c r="C111" s="41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3</v>
      </c>
      <c r="O111" s="41">
        <v>3</v>
      </c>
    </row>
    <row r="112" spans="1:15" x14ac:dyDescent="0.3">
      <c r="A112" s="51"/>
      <c r="B112" s="40" t="s">
        <v>33</v>
      </c>
      <c r="C112" s="41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1">
        <v>0</v>
      </c>
      <c r="J112" s="41">
        <v>0</v>
      </c>
      <c r="K112" s="41">
        <v>0</v>
      </c>
      <c r="L112" s="41">
        <v>2</v>
      </c>
      <c r="M112" s="41">
        <v>25</v>
      </c>
      <c r="N112" s="41">
        <v>46</v>
      </c>
      <c r="O112" s="41">
        <v>73</v>
      </c>
    </row>
    <row r="113" spans="1:15" x14ac:dyDescent="0.3">
      <c r="A113" s="51"/>
      <c r="B113" s="40" t="s">
        <v>34</v>
      </c>
      <c r="C113" s="41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0</v>
      </c>
      <c r="L113" s="41">
        <v>2</v>
      </c>
      <c r="M113" s="41">
        <v>12</v>
      </c>
      <c r="N113" s="41">
        <v>31</v>
      </c>
      <c r="O113" s="41">
        <v>45</v>
      </c>
    </row>
    <row r="114" spans="1:15" x14ac:dyDescent="0.3">
      <c r="A114" s="51"/>
      <c r="B114" s="40" t="s">
        <v>35</v>
      </c>
      <c r="C114" s="41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2</v>
      </c>
      <c r="O114" s="41">
        <v>2</v>
      </c>
    </row>
    <row r="115" spans="1:15" x14ac:dyDescent="0.3">
      <c r="A115" s="51"/>
      <c r="B115" s="42" t="s">
        <v>65</v>
      </c>
      <c r="C115" s="43">
        <v>5</v>
      </c>
      <c r="D115" s="43">
        <v>6</v>
      </c>
      <c r="E115" s="43">
        <v>11</v>
      </c>
      <c r="F115" s="43">
        <v>17</v>
      </c>
      <c r="G115" s="43">
        <v>13</v>
      </c>
      <c r="H115" s="43">
        <v>31</v>
      </c>
      <c r="I115" s="43">
        <v>30</v>
      </c>
      <c r="J115" s="43">
        <v>46</v>
      </c>
      <c r="K115" s="43">
        <v>62</v>
      </c>
      <c r="L115" s="43">
        <v>99</v>
      </c>
      <c r="M115" s="43">
        <v>250</v>
      </c>
      <c r="N115" s="43">
        <v>1408</v>
      </c>
      <c r="O115" s="43">
        <v>1978</v>
      </c>
    </row>
    <row r="116" spans="1:15" x14ac:dyDescent="0.3">
      <c r="A116" s="52"/>
      <c r="B116" s="42" t="s">
        <v>66</v>
      </c>
      <c r="C116" s="44">
        <v>2.5278058645096056E-3</v>
      </c>
      <c r="D116" s="44">
        <v>3.0333670374115269E-3</v>
      </c>
      <c r="E116" s="44">
        <v>5.561172901921132E-3</v>
      </c>
      <c r="F116" s="44">
        <v>8.5945399393326585E-3</v>
      </c>
      <c r="G116" s="44">
        <v>6.5722952477249748E-3</v>
      </c>
      <c r="H116" s="44">
        <v>1.5672396359959553E-2</v>
      </c>
      <c r="I116" s="44">
        <v>1.5166835187057633E-2</v>
      </c>
      <c r="J116" s="44">
        <v>2.3255813953488372E-2</v>
      </c>
      <c r="K116" s="44">
        <v>3.1344792719919107E-2</v>
      </c>
      <c r="L116" s="44">
        <v>5.0050556117290194E-2</v>
      </c>
      <c r="M116" s="44">
        <v>0.12639029322548029</v>
      </c>
      <c r="N116" s="44">
        <v>0.7118301314459049</v>
      </c>
      <c r="O116" s="44">
        <v>1</v>
      </c>
    </row>
    <row r="119" spans="1:15" ht="26" x14ac:dyDescent="0.3">
      <c r="A119" s="37" t="s">
        <v>0</v>
      </c>
      <c r="B119" s="37" t="s">
        <v>44</v>
      </c>
      <c r="C119" s="38" t="s">
        <v>69</v>
      </c>
      <c r="D119" s="39">
        <v>2014</v>
      </c>
      <c r="E119" s="38">
        <v>2015</v>
      </c>
      <c r="F119" s="38">
        <v>2016</v>
      </c>
      <c r="G119" s="38">
        <v>2017</v>
      </c>
      <c r="H119" s="38">
        <v>2018</v>
      </c>
      <c r="I119" s="38">
        <v>2019</v>
      </c>
      <c r="J119" s="38">
        <v>2020</v>
      </c>
      <c r="K119" s="38">
        <v>2021</v>
      </c>
      <c r="L119" s="38">
        <v>2022</v>
      </c>
      <c r="M119" s="38">
        <v>2023</v>
      </c>
      <c r="N119" s="38">
        <v>2024</v>
      </c>
      <c r="O119" s="38" t="s">
        <v>63</v>
      </c>
    </row>
    <row r="120" spans="1:15" x14ac:dyDescent="0.3">
      <c r="A120" s="50" t="s">
        <v>22</v>
      </c>
      <c r="B120" s="40" t="s">
        <v>9</v>
      </c>
      <c r="C120" s="41">
        <v>1</v>
      </c>
      <c r="D120" s="41"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3</v>
      </c>
      <c r="L120" s="41">
        <v>2</v>
      </c>
      <c r="M120" s="41">
        <v>9</v>
      </c>
      <c r="N120" s="41">
        <v>354</v>
      </c>
      <c r="O120" s="41">
        <v>369</v>
      </c>
    </row>
    <row r="121" spans="1:15" x14ac:dyDescent="0.3">
      <c r="A121" s="51"/>
      <c r="B121" s="40" t="s">
        <v>11</v>
      </c>
      <c r="C121" s="41">
        <v>7</v>
      </c>
      <c r="D121" s="41">
        <v>2</v>
      </c>
      <c r="E121" s="41">
        <v>2</v>
      </c>
      <c r="F121" s="41">
        <v>3</v>
      </c>
      <c r="G121" s="41">
        <v>9</v>
      </c>
      <c r="H121" s="41">
        <v>7</v>
      </c>
      <c r="I121" s="41">
        <v>11</v>
      </c>
      <c r="J121" s="41">
        <v>18</v>
      </c>
      <c r="K121" s="41">
        <v>46</v>
      </c>
      <c r="L121" s="41">
        <v>82</v>
      </c>
      <c r="M121" s="41">
        <v>106</v>
      </c>
      <c r="N121" s="41">
        <v>176</v>
      </c>
      <c r="O121" s="41">
        <v>469</v>
      </c>
    </row>
    <row r="122" spans="1:15" x14ac:dyDescent="0.3">
      <c r="A122" s="51"/>
      <c r="B122" s="40" t="s">
        <v>12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1</v>
      </c>
      <c r="L122" s="41">
        <v>0</v>
      </c>
      <c r="M122" s="41">
        <v>0</v>
      </c>
      <c r="N122" s="41">
        <v>0</v>
      </c>
      <c r="O122" s="41">
        <v>1</v>
      </c>
    </row>
    <row r="123" spans="1:15" x14ac:dyDescent="0.3">
      <c r="A123" s="51"/>
      <c r="B123" s="40" t="s">
        <v>64</v>
      </c>
      <c r="C123" s="41">
        <v>12</v>
      </c>
      <c r="D123" s="41">
        <v>5</v>
      </c>
      <c r="E123" s="41">
        <v>12</v>
      </c>
      <c r="F123" s="41">
        <v>7</v>
      </c>
      <c r="G123" s="41">
        <v>11</v>
      </c>
      <c r="H123" s="41">
        <v>20</v>
      </c>
      <c r="I123" s="41">
        <v>25</v>
      </c>
      <c r="J123" s="41">
        <v>26</v>
      </c>
      <c r="K123" s="41">
        <v>32</v>
      </c>
      <c r="L123" s="41">
        <v>13</v>
      </c>
      <c r="M123" s="41">
        <v>4</v>
      </c>
      <c r="N123" s="41">
        <v>0</v>
      </c>
      <c r="O123" s="41">
        <v>167</v>
      </c>
    </row>
    <row r="124" spans="1:15" x14ac:dyDescent="0.3">
      <c r="A124" s="51"/>
      <c r="B124" s="40" t="s">
        <v>14</v>
      </c>
      <c r="C124" s="41">
        <v>4</v>
      </c>
      <c r="D124" s="41">
        <v>0</v>
      </c>
      <c r="E124" s="41">
        <v>1</v>
      </c>
      <c r="F124" s="41">
        <v>1</v>
      </c>
      <c r="G124" s="41">
        <v>1</v>
      </c>
      <c r="H124" s="41">
        <v>1</v>
      </c>
      <c r="I124" s="41">
        <v>0</v>
      </c>
      <c r="J124" s="41">
        <v>2</v>
      </c>
      <c r="K124" s="41">
        <v>5</v>
      </c>
      <c r="L124" s="41">
        <v>2</v>
      </c>
      <c r="M124" s="41">
        <v>0</v>
      </c>
      <c r="N124" s="41">
        <v>0</v>
      </c>
      <c r="O124" s="41">
        <v>17</v>
      </c>
    </row>
    <row r="125" spans="1:15" x14ac:dyDescent="0.3">
      <c r="A125" s="51"/>
      <c r="B125" s="40" t="s">
        <v>30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v>3</v>
      </c>
      <c r="M125" s="41">
        <v>2</v>
      </c>
      <c r="N125" s="41">
        <v>59</v>
      </c>
      <c r="O125" s="41">
        <v>64</v>
      </c>
    </row>
    <row r="126" spans="1:15" x14ac:dyDescent="0.3">
      <c r="A126" s="51"/>
      <c r="B126" s="40" t="s">
        <v>31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0</v>
      </c>
      <c r="M126" s="41">
        <v>3</v>
      </c>
      <c r="N126" s="41">
        <v>16</v>
      </c>
      <c r="O126" s="41">
        <v>19</v>
      </c>
    </row>
    <row r="127" spans="1:15" x14ac:dyDescent="0.3">
      <c r="A127" s="51"/>
      <c r="B127" s="40" t="s">
        <v>32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7</v>
      </c>
      <c r="O127" s="41">
        <v>7</v>
      </c>
    </row>
    <row r="128" spans="1:15" x14ac:dyDescent="0.3">
      <c r="A128" s="51"/>
      <c r="B128" s="40" t="s">
        <v>33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0</v>
      </c>
      <c r="L128" s="41">
        <v>6</v>
      </c>
      <c r="M128" s="41">
        <v>45</v>
      </c>
      <c r="N128" s="41">
        <v>27</v>
      </c>
      <c r="O128" s="41">
        <v>78</v>
      </c>
    </row>
    <row r="129" spans="1:15" x14ac:dyDescent="0.3">
      <c r="A129" s="51"/>
      <c r="B129" s="40" t="s">
        <v>34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>
        <v>3</v>
      </c>
      <c r="M129" s="41">
        <v>7</v>
      </c>
      <c r="N129" s="41">
        <v>10</v>
      </c>
      <c r="O129" s="41">
        <v>20</v>
      </c>
    </row>
    <row r="130" spans="1:15" x14ac:dyDescent="0.3">
      <c r="A130" s="51"/>
      <c r="B130" s="40" t="s">
        <v>35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0</v>
      </c>
      <c r="M130" s="41">
        <v>1</v>
      </c>
      <c r="N130" s="41">
        <v>0</v>
      </c>
      <c r="O130" s="41">
        <v>1</v>
      </c>
    </row>
    <row r="131" spans="1:15" x14ac:dyDescent="0.3">
      <c r="A131" s="51"/>
      <c r="B131" s="42" t="s">
        <v>65</v>
      </c>
      <c r="C131" s="43">
        <v>24</v>
      </c>
      <c r="D131" s="43">
        <v>7</v>
      </c>
      <c r="E131" s="43">
        <v>15</v>
      </c>
      <c r="F131" s="43">
        <v>11</v>
      </c>
      <c r="G131" s="43">
        <v>21</v>
      </c>
      <c r="H131" s="43">
        <v>28</v>
      </c>
      <c r="I131" s="43">
        <v>36</v>
      </c>
      <c r="J131" s="43">
        <v>46</v>
      </c>
      <c r="K131" s="43">
        <v>87</v>
      </c>
      <c r="L131" s="43">
        <v>111</v>
      </c>
      <c r="M131" s="43">
        <v>177</v>
      </c>
      <c r="N131" s="43">
        <v>649</v>
      </c>
      <c r="O131" s="43">
        <v>1212</v>
      </c>
    </row>
    <row r="132" spans="1:15" x14ac:dyDescent="0.3">
      <c r="A132" s="52"/>
      <c r="B132" s="42" t="s">
        <v>66</v>
      </c>
      <c r="C132" s="44">
        <v>1.9801980198019802E-2</v>
      </c>
      <c r="D132" s="44">
        <v>5.7755775577557752E-3</v>
      </c>
      <c r="E132" s="44">
        <v>1.2376237623762377E-2</v>
      </c>
      <c r="F132" s="44">
        <v>9.0759075907590765E-3</v>
      </c>
      <c r="G132" s="44">
        <v>1.7326732673267328E-2</v>
      </c>
      <c r="H132" s="44">
        <v>2.3102310231023101E-2</v>
      </c>
      <c r="I132" s="44">
        <v>2.9702970297029702E-2</v>
      </c>
      <c r="J132" s="44">
        <v>3.7953795379537955E-2</v>
      </c>
      <c r="K132" s="44">
        <v>7.1782178217821777E-2</v>
      </c>
      <c r="L132" s="44">
        <v>9.1584158415841582E-2</v>
      </c>
      <c r="M132" s="44">
        <v>0.14603960396039603</v>
      </c>
      <c r="N132" s="44">
        <v>0.53547854785478544</v>
      </c>
      <c r="O132" s="44">
        <v>1</v>
      </c>
    </row>
    <row r="135" spans="1:15" ht="26" x14ac:dyDescent="0.3">
      <c r="A135" s="37" t="s">
        <v>0</v>
      </c>
      <c r="B135" s="37" t="s">
        <v>44</v>
      </c>
      <c r="C135" s="38" t="s">
        <v>69</v>
      </c>
      <c r="D135" s="39">
        <v>2014</v>
      </c>
      <c r="E135" s="38">
        <v>2015</v>
      </c>
      <c r="F135" s="38">
        <v>2016</v>
      </c>
      <c r="G135" s="38">
        <v>2017</v>
      </c>
      <c r="H135" s="38">
        <v>2018</v>
      </c>
      <c r="I135" s="38">
        <v>2019</v>
      </c>
      <c r="J135" s="38">
        <v>2020</v>
      </c>
      <c r="K135" s="38">
        <v>2021</v>
      </c>
      <c r="L135" s="38">
        <v>2022</v>
      </c>
      <c r="M135" s="38">
        <v>2023</v>
      </c>
      <c r="N135" s="38">
        <v>2024</v>
      </c>
      <c r="O135" s="38" t="s">
        <v>63</v>
      </c>
    </row>
    <row r="136" spans="1:15" x14ac:dyDescent="0.3">
      <c r="A136" s="50" t="s">
        <v>24</v>
      </c>
      <c r="B136" s="40" t="s">
        <v>9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1</v>
      </c>
      <c r="K136" s="41">
        <v>0</v>
      </c>
      <c r="L136" s="41">
        <v>4</v>
      </c>
      <c r="M136" s="41">
        <v>3</v>
      </c>
      <c r="N136" s="41">
        <v>93</v>
      </c>
      <c r="O136" s="41">
        <v>101</v>
      </c>
    </row>
    <row r="137" spans="1:15" x14ac:dyDescent="0.3">
      <c r="A137" s="51"/>
      <c r="B137" s="40" t="s">
        <v>11</v>
      </c>
      <c r="C137" s="41">
        <v>14</v>
      </c>
      <c r="D137" s="41">
        <v>2</v>
      </c>
      <c r="E137" s="41">
        <v>5</v>
      </c>
      <c r="F137" s="41">
        <v>9</v>
      </c>
      <c r="G137" s="41">
        <v>12</v>
      </c>
      <c r="H137" s="41">
        <v>16</v>
      </c>
      <c r="I137" s="41">
        <v>18</v>
      </c>
      <c r="J137" s="41">
        <v>20</v>
      </c>
      <c r="K137" s="41">
        <v>54</v>
      </c>
      <c r="L137" s="41">
        <v>54</v>
      </c>
      <c r="M137" s="41">
        <v>47</v>
      </c>
      <c r="N137" s="41">
        <v>72</v>
      </c>
      <c r="O137" s="41">
        <v>323</v>
      </c>
    </row>
    <row r="138" spans="1:15" x14ac:dyDescent="0.3">
      <c r="A138" s="51"/>
      <c r="B138" s="40" t="s">
        <v>12</v>
      </c>
      <c r="C138" s="41">
        <v>0</v>
      </c>
      <c r="D138" s="41">
        <v>0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</row>
    <row r="139" spans="1:15" x14ac:dyDescent="0.3">
      <c r="A139" s="51"/>
      <c r="B139" s="40" t="s">
        <v>64</v>
      </c>
      <c r="C139" s="41">
        <v>16</v>
      </c>
      <c r="D139" s="41">
        <v>4</v>
      </c>
      <c r="E139" s="41">
        <v>3</v>
      </c>
      <c r="F139" s="41">
        <v>7</v>
      </c>
      <c r="G139" s="41">
        <v>9</v>
      </c>
      <c r="H139" s="41">
        <v>7</v>
      </c>
      <c r="I139" s="41">
        <v>13</v>
      </c>
      <c r="J139" s="41">
        <v>14</v>
      </c>
      <c r="K139" s="41">
        <v>7</v>
      </c>
      <c r="L139" s="41">
        <v>7</v>
      </c>
      <c r="M139" s="41">
        <v>3</v>
      </c>
      <c r="N139" s="41">
        <v>0</v>
      </c>
      <c r="O139" s="41">
        <v>90</v>
      </c>
    </row>
    <row r="140" spans="1:15" x14ac:dyDescent="0.3">
      <c r="A140" s="51"/>
      <c r="B140" s="40" t="s">
        <v>14</v>
      </c>
      <c r="C140" s="41">
        <v>6</v>
      </c>
      <c r="D140" s="41">
        <v>0</v>
      </c>
      <c r="E140" s="41">
        <v>1</v>
      </c>
      <c r="F140" s="41">
        <v>1</v>
      </c>
      <c r="G140" s="41">
        <v>0</v>
      </c>
      <c r="H140" s="41">
        <v>1</v>
      </c>
      <c r="I140" s="41">
        <v>1</v>
      </c>
      <c r="J140" s="41">
        <v>0</v>
      </c>
      <c r="K140" s="41">
        <v>0</v>
      </c>
      <c r="L140" s="41">
        <v>1</v>
      </c>
      <c r="M140" s="41">
        <v>0</v>
      </c>
      <c r="N140" s="41">
        <v>0</v>
      </c>
      <c r="O140" s="41">
        <v>11</v>
      </c>
    </row>
    <row r="141" spans="1:15" x14ac:dyDescent="0.3">
      <c r="A141" s="51"/>
      <c r="B141" s="40" t="s">
        <v>30</v>
      </c>
      <c r="C141" s="41">
        <v>0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10</v>
      </c>
      <c r="O141" s="41">
        <v>10</v>
      </c>
    </row>
    <row r="142" spans="1:15" x14ac:dyDescent="0.3">
      <c r="A142" s="51"/>
      <c r="B142" s="40" t="s">
        <v>31</v>
      </c>
      <c r="C142" s="41">
        <v>0</v>
      </c>
      <c r="D142" s="41">
        <v>0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2</v>
      </c>
      <c r="O142" s="41">
        <v>2</v>
      </c>
    </row>
    <row r="143" spans="1:15" x14ac:dyDescent="0.3">
      <c r="A143" s="51"/>
      <c r="B143" s="40" t="s">
        <v>32</v>
      </c>
      <c r="C143" s="41">
        <v>0</v>
      </c>
      <c r="D143" s="41">
        <v>0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1</v>
      </c>
      <c r="O143" s="41">
        <v>1</v>
      </c>
    </row>
    <row r="144" spans="1:15" x14ac:dyDescent="0.3">
      <c r="A144" s="51"/>
      <c r="B144" s="40" t="s">
        <v>33</v>
      </c>
      <c r="C144" s="41">
        <v>0</v>
      </c>
      <c r="D144" s="41">
        <v>0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13</v>
      </c>
      <c r="N144" s="41">
        <v>16</v>
      </c>
      <c r="O144" s="41">
        <v>29</v>
      </c>
    </row>
    <row r="145" spans="1:15" x14ac:dyDescent="0.3">
      <c r="A145" s="51"/>
      <c r="B145" s="40" t="s">
        <v>34</v>
      </c>
      <c r="C145" s="41">
        <v>0</v>
      </c>
      <c r="D145" s="41">
        <v>0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0</v>
      </c>
      <c r="M145" s="41">
        <v>12</v>
      </c>
      <c r="N145" s="41">
        <v>11</v>
      </c>
      <c r="O145" s="41">
        <v>23</v>
      </c>
    </row>
    <row r="146" spans="1:15" x14ac:dyDescent="0.3">
      <c r="A146" s="51"/>
      <c r="B146" s="40" t="s">
        <v>35</v>
      </c>
      <c r="C146" s="41">
        <v>0</v>
      </c>
      <c r="D146" s="41">
        <v>0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1</v>
      </c>
      <c r="N146" s="41">
        <v>0</v>
      </c>
      <c r="O146" s="41">
        <v>1</v>
      </c>
    </row>
    <row r="147" spans="1:15" x14ac:dyDescent="0.3">
      <c r="A147" s="51"/>
      <c r="B147" s="42" t="s">
        <v>65</v>
      </c>
      <c r="C147" s="43">
        <v>36</v>
      </c>
      <c r="D147" s="43">
        <v>6</v>
      </c>
      <c r="E147" s="43">
        <v>9</v>
      </c>
      <c r="F147" s="43">
        <v>17</v>
      </c>
      <c r="G147" s="43">
        <v>21</v>
      </c>
      <c r="H147" s="43">
        <v>24</v>
      </c>
      <c r="I147" s="43">
        <v>32</v>
      </c>
      <c r="J147" s="43">
        <v>35</v>
      </c>
      <c r="K147" s="43">
        <v>61</v>
      </c>
      <c r="L147" s="43">
        <v>66</v>
      </c>
      <c r="M147" s="43">
        <v>79</v>
      </c>
      <c r="N147" s="43">
        <v>205</v>
      </c>
      <c r="O147" s="43">
        <v>591</v>
      </c>
    </row>
    <row r="148" spans="1:15" x14ac:dyDescent="0.3">
      <c r="A148" s="52"/>
      <c r="B148" s="42" t="s">
        <v>66</v>
      </c>
      <c r="C148" s="44">
        <v>6.0913705583756347E-2</v>
      </c>
      <c r="D148" s="44">
        <v>1.015228426395939E-2</v>
      </c>
      <c r="E148" s="44">
        <v>1.5228426395939087E-2</v>
      </c>
      <c r="F148" s="44">
        <v>2.8764805414551606E-2</v>
      </c>
      <c r="G148" s="44">
        <v>3.553299492385787E-2</v>
      </c>
      <c r="H148" s="44">
        <v>4.060913705583756E-2</v>
      </c>
      <c r="I148" s="44">
        <v>5.4145516074450083E-2</v>
      </c>
      <c r="J148" s="44">
        <v>5.9221658206429779E-2</v>
      </c>
      <c r="K148" s="44">
        <v>0.10321489001692047</v>
      </c>
      <c r="L148" s="44">
        <v>0.1116751269035533</v>
      </c>
      <c r="M148" s="44">
        <v>0.13367174280879865</v>
      </c>
      <c r="N148" s="44">
        <v>0.34686971235194586</v>
      </c>
      <c r="O148" s="44">
        <v>1</v>
      </c>
    </row>
    <row r="151" spans="1:15" ht="26" x14ac:dyDescent="0.3">
      <c r="A151" s="37" t="s">
        <v>0</v>
      </c>
      <c r="B151" s="37" t="s">
        <v>44</v>
      </c>
      <c r="C151" s="38" t="s">
        <v>69</v>
      </c>
      <c r="D151" s="39">
        <v>2014</v>
      </c>
      <c r="E151" s="38">
        <v>2015</v>
      </c>
      <c r="F151" s="38">
        <v>2016</v>
      </c>
      <c r="G151" s="38">
        <v>2017</v>
      </c>
      <c r="H151" s="38">
        <v>2018</v>
      </c>
      <c r="I151" s="38">
        <v>2019</v>
      </c>
      <c r="J151" s="38">
        <v>2020</v>
      </c>
      <c r="K151" s="38">
        <v>2021</v>
      </c>
      <c r="L151" s="38">
        <v>2022</v>
      </c>
      <c r="M151" s="38">
        <v>2023</v>
      </c>
      <c r="N151" s="38">
        <v>2024</v>
      </c>
      <c r="O151" s="38" t="s">
        <v>63</v>
      </c>
    </row>
    <row r="152" spans="1:15" x14ac:dyDescent="0.3">
      <c r="A152" s="50" t="s">
        <v>25</v>
      </c>
      <c r="B152" s="40" t="s">
        <v>9</v>
      </c>
      <c r="C152" s="41">
        <v>0</v>
      </c>
      <c r="D152" s="41">
        <v>0</v>
      </c>
      <c r="E152" s="41">
        <v>0</v>
      </c>
      <c r="F152" s="41">
        <v>1</v>
      </c>
      <c r="G152" s="41">
        <v>0</v>
      </c>
      <c r="H152" s="41">
        <v>0</v>
      </c>
      <c r="I152" s="41">
        <v>0</v>
      </c>
      <c r="J152" s="41">
        <v>1</v>
      </c>
      <c r="K152" s="41">
        <v>1</v>
      </c>
      <c r="L152" s="41">
        <v>1</v>
      </c>
      <c r="M152" s="41">
        <v>4</v>
      </c>
      <c r="N152" s="41">
        <v>417</v>
      </c>
      <c r="O152" s="41">
        <v>425</v>
      </c>
    </row>
    <row r="153" spans="1:15" x14ac:dyDescent="0.3">
      <c r="A153" s="51"/>
      <c r="B153" s="40" t="s">
        <v>11</v>
      </c>
      <c r="C153" s="41">
        <v>3</v>
      </c>
      <c r="D153" s="41">
        <v>2</v>
      </c>
      <c r="E153" s="41">
        <v>1</v>
      </c>
      <c r="F153" s="41">
        <v>3</v>
      </c>
      <c r="G153" s="41">
        <v>7</v>
      </c>
      <c r="H153" s="41">
        <v>7</v>
      </c>
      <c r="I153" s="41">
        <v>14</v>
      </c>
      <c r="J153" s="41">
        <v>9</v>
      </c>
      <c r="K153" s="41">
        <v>30</v>
      </c>
      <c r="L153" s="41">
        <v>74</v>
      </c>
      <c r="M153" s="41">
        <v>97</v>
      </c>
      <c r="N153" s="41">
        <v>154</v>
      </c>
      <c r="O153" s="41">
        <v>401</v>
      </c>
    </row>
    <row r="154" spans="1:15" x14ac:dyDescent="0.3">
      <c r="A154" s="51"/>
      <c r="B154" s="40" t="s">
        <v>12</v>
      </c>
      <c r="C154" s="41">
        <v>0</v>
      </c>
      <c r="D154" s="41">
        <v>0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</row>
    <row r="155" spans="1:15" x14ac:dyDescent="0.3">
      <c r="A155" s="51"/>
      <c r="B155" s="40" t="s">
        <v>64</v>
      </c>
      <c r="C155" s="41">
        <v>2</v>
      </c>
      <c r="D155" s="41">
        <v>0</v>
      </c>
      <c r="E155" s="41">
        <v>3</v>
      </c>
      <c r="F155" s="41">
        <v>1</v>
      </c>
      <c r="G155" s="41">
        <v>4</v>
      </c>
      <c r="H155" s="41">
        <v>8</v>
      </c>
      <c r="I155" s="41">
        <v>8</v>
      </c>
      <c r="J155" s="41">
        <v>11</v>
      </c>
      <c r="K155" s="41">
        <v>19</v>
      </c>
      <c r="L155" s="41">
        <v>16</v>
      </c>
      <c r="M155" s="41">
        <v>0</v>
      </c>
      <c r="N155" s="41">
        <v>0</v>
      </c>
      <c r="O155" s="41">
        <v>72</v>
      </c>
    </row>
    <row r="156" spans="1:15" x14ac:dyDescent="0.3">
      <c r="A156" s="51"/>
      <c r="B156" s="40" t="s">
        <v>14</v>
      </c>
      <c r="C156" s="41">
        <v>3</v>
      </c>
      <c r="D156" s="41">
        <v>0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2</v>
      </c>
      <c r="M156" s="41">
        <v>0</v>
      </c>
      <c r="N156" s="41">
        <v>0</v>
      </c>
      <c r="O156" s="41">
        <v>5</v>
      </c>
    </row>
    <row r="157" spans="1:15" x14ac:dyDescent="0.3">
      <c r="A157" s="51"/>
      <c r="B157" s="40" t="s">
        <v>30</v>
      </c>
      <c r="C157" s="41">
        <v>0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0</v>
      </c>
      <c r="M157" s="41">
        <v>1</v>
      </c>
      <c r="N157" s="41">
        <v>7</v>
      </c>
      <c r="O157" s="41">
        <v>8</v>
      </c>
    </row>
    <row r="158" spans="1:15" x14ac:dyDescent="0.3">
      <c r="A158" s="51"/>
      <c r="B158" s="40" t="s">
        <v>31</v>
      </c>
      <c r="C158" s="41">
        <v>0</v>
      </c>
      <c r="D158" s="41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0</v>
      </c>
      <c r="M158" s="41">
        <v>1</v>
      </c>
      <c r="N158" s="41">
        <v>4</v>
      </c>
      <c r="O158" s="41">
        <v>5</v>
      </c>
    </row>
    <row r="159" spans="1:15" x14ac:dyDescent="0.3">
      <c r="A159" s="51"/>
      <c r="B159" s="40" t="s">
        <v>32</v>
      </c>
      <c r="C159" s="41">
        <v>0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</row>
    <row r="160" spans="1:15" x14ac:dyDescent="0.3">
      <c r="A160" s="51"/>
      <c r="B160" s="40" t="s">
        <v>33</v>
      </c>
      <c r="C160" s="41">
        <v>0</v>
      </c>
      <c r="D160" s="41">
        <v>0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4</v>
      </c>
      <c r="M160" s="41">
        <v>22</v>
      </c>
      <c r="N160" s="41">
        <v>27</v>
      </c>
      <c r="O160" s="41">
        <v>53</v>
      </c>
    </row>
    <row r="161" spans="1:15" x14ac:dyDescent="0.3">
      <c r="A161" s="51"/>
      <c r="B161" s="40" t="s">
        <v>34</v>
      </c>
      <c r="C161" s="41">
        <v>0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3</v>
      </c>
      <c r="M161" s="41">
        <v>15</v>
      </c>
      <c r="N161" s="41">
        <v>13</v>
      </c>
      <c r="O161" s="41">
        <v>31</v>
      </c>
    </row>
    <row r="162" spans="1:15" x14ac:dyDescent="0.3">
      <c r="A162" s="51"/>
      <c r="B162" s="40" t="s">
        <v>35</v>
      </c>
      <c r="C162" s="41">
        <v>0</v>
      </c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2</v>
      </c>
      <c r="N162" s="41">
        <v>3</v>
      </c>
      <c r="O162" s="41">
        <v>5</v>
      </c>
    </row>
    <row r="163" spans="1:15" x14ac:dyDescent="0.3">
      <c r="A163" s="51"/>
      <c r="B163" s="42" t="s">
        <v>65</v>
      </c>
      <c r="C163" s="43">
        <v>8</v>
      </c>
      <c r="D163" s="43">
        <v>2</v>
      </c>
      <c r="E163" s="43">
        <v>4</v>
      </c>
      <c r="F163" s="43">
        <v>5</v>
      </c>
      <c r="G163" s="43">
        <v>11</v>
      </c>
      <c r="H163" s="43">
        <v>15</v>
      </c>
      <c r="I163" s="43">
        <v>22</v>
      </c>
      <c r="J163" s="43">
        <v>21</v>
      </c>
      <c r="K163" s="43">
        <v>50</v>
      </c>
      <c r="L163" s="43">
        <v>100</v>
      </c>
      <c r="M163" s="43">
        <v>142</v>
      </c>
      <c r="N163" s="43">
        <v>625</v>
      </c>
      <c r="O163" s="43">
        <v>1005</v>
      </c>
    </row>
    <row r="164" spans="1:15" x14ac:dyDescent="0.3">
      <c r="A164" s="52"/>
      <c r="B164" s="42" t="s">
        <v>66</v>
      </c>
      <c r="C164" s="44">
        <v>7.9601990049751239E-3</v>
      </c>
      <c r="D164" s="44">
        <v>1.990049751243781E-3</v>
      </c>
      <c r="E164" s="44">
        <v>3.9800995024875619E-3</v>
      </c>
      <c r="F164" s="44">
        <v>4.9751243781094526E-3</v>
      </c>
      <c r="G164" s="44">
        <v>1.0945273631840797E-2</v>
      </c>
      <c r="H164" s="44">
        <v>1.4925373134328358E-2</v>
      </c>
      <c r="I164" s="44">
        <v>2.1890547263681594E-2</v>
      </c>
      <c r="J164" s="44">
        <v>2.0895522388059702E-2</v>
      </c>
      <c r="K164" s="44">
        <v>4.975124378109453E-2</v>
      </c>
      <c r="L164" s="44">
        <v>9.950248756218906E-2</v>
      </c>
      <c r="M164" s="44">
        <v>0.14129353233830846</v>
      </c>
      <c r="N164" s="44">
        <v>0.62189054726368154</v>
      </c>
      <c r="O164" s="44">
        <v>1</v>
      </c>
    </row>
    <row r="166" spans="1:15" x14ac:dyDescent="0.3">
      <c r="A166" s="53" t="s">
        <v>77</v>
      </c>
    </row>
    <row r="167" spans="1:15" x14ac:dyDescent="0.3">
      <c r="A167" s="53" t="s">
        <v>78</v>
      </c>
    </row>
  </sheetData>
  <mergeCells count="10">
    <mergeCell ref="A104:A116"/>
    <mergeCell ref="A120:A132"/>
    <mergeCell ref="A136:A148"/>
    <mergeCell ref="A152:A164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C9C89-7DEE-4F38-9AFD-2151C9A635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6E7575-C860-4B53-9E67-47868871A610}"/>
</file>

<file path=customXml/itemProps3.xml><?xml version="1.0" encoding="utf-8"?>
<ds:datastoreItem xmlns:ds="http://schemas.openxmlformats.org/officeDocument/2006/customXml" ds:itemID="{46DA02E5-E0B2-4AC7-A68D-E7C62933F1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