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12"/>
  <workbookPr filterPrivacy="1" defaultThemeVersion="124226"/>
  <xr:revisionPtr revIDLastSave="17" documentId="13_ncr:1_{2E856798-7B54-44B7-A55A-55058C8CBC3C}" xr6:coauthVersionLast="47" xr6:coauthVersionMax="47" xr10:uidLastSave="{428DFCA6-874B-412F-BD94-3A2649CC4AF5}"/>
  <bookViews>
    <workbookView xWindow="-120" yWindow="-120" windowWidth="29040" windowHeight="15990" firstSheet="1" activeTab="1" xr2:uid="{00000000-000D-0000-FFFF-FFFF00000000}"/>
  </bookViews>
  <sheets>
    <sheet name="Flussi SICID" sheetId="6" r:id="rId1"/>
    <sheet name="Variazione pendenti SICID" sheetId="7" r:id="rId2"/>
    <sheet name="Stratigrafia pendenti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SICID'!$A$1:$F$49</definedName>
    <definedName name="_xlnm.Print_Area" localSheetId="2">'Stratigrafia pendentiSICID'!$A$1:$O$44</definedName>
    <definedName name="_xlnm.Print_Area" localSheetId="1">'Variazione pendenti SICID'!$A$1:$G$15</definedName>
    <definedName name="_xlnm.Print_Titles" localSheetId="0">'Flussi SICID'!$6:$6</definedName>
    <definedName name="_xlnm.Print_Titles" localSheetId="2">'Stratigrafia pendentiSICID'!$6:$6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43" i="1" l="1"/>
  <c r="N43" i="1"/>
  <c r="M43" i="1"/>
  <c r="L43" i="1"/>
  <c r="K43" i="1"/>
  <c r="J43" i="1"/>
  <c r="I43" i="1"/>
  <c r="H43" i="1"/>
  <c r="G43" i="1"/>
  <c r="F43" i="1"/>
  <c r="E43" i="1"/>
  <c r="D43" i="1"/>
  <c r="C43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G48" i="6" l="1"/>
  <c r="G39" i="6"/>
  <c r="G30" i="6"/>
  <c r="G21" i="6"/>
  <c r="G13" i="6"/>
  <c r="F8" i="7" l="1"/>
  <c r="E21" i="6" l="1"/>
  <c r="C21" i="6"/>
  <c r="F11" i="7" l="1"/>
  <c r="E39" i="6" l="1"/>
  <c r="C39" i="6"/>
  <c r="E30" i="6"/>
  <c r="C30" i="6"/>
  <c r="F10" i="7" l="1"/>
  <c r="F9" i="7"/>
  <c r="F7" i="7"/>
  <c r="E13" i="6" l="1"/>
  <c r="C13" i="6"/>
  <c r="C48" i="6" l="1"/>
  <c r="E48" i="6"/>
</calcChain>
</file>

<file path=xl/sharedStrings.xml><?xml version="1.0" encoding="utf-8"?>
<sst xmlns="http://schemas.openxmlformats.org/spreadsheetml/2006/main" count="141" uniqueCount="39">
  <si>
    <t>Distretto di Trento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</si>
  <si>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</si>
  <si>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</si>
  <si>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Anni 2022 -  2024</t>
  </si>
  <si>
    <t>Ufficio</t>
  </si>
  <si>
    <t>Ruolo</t>
  </si>
  <si>
    <t>Iscritti 
2022</t>
  </si>
  <si>
    <t>Definiti
2022</t>
  </si>
  <si>
    <t>Iscritti 
2023</t>
  </si>
  <si>
    <t>Definiti
2023</t>
  </si>
  <si>
    <t>Iscritti 
2024</t>
  </si>
  <si>
    <t>Definiti 
2024</t>
  </si>
  <si>
    <t>Corte d'Appello di Trento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</si>
  <si>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</si>
  <si>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</si>
  <si>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</si>
  <si>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</si>
  <si>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</si>
  <si>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</si>
  <si>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Corte d'Appello di Bolzano</t>
  </si>
  <si>
    <t>Tribunale Ordinario di Bolzano</t>
  </si>
  <si>
    <t>Tribunale Ordinario di Agrigento</t>
  </si>
  <si>
    <t>PROCEDIMENTI SPECIALI SOMMARI</t>
  </si>
  <si>
    <t>Tribunale Ordinario di Rovereto</t>
  </si>
  <si>
    <t>Tribunale Ordinario di Marsala</t>
  </si>
  <si>
    <t>Tribunale Ordinario di Trento</t>
  </si>
  <si>
    <t>Ultimo aggiornamento del sistema di rilevazione avvenuto il 15 febbraio 2025</t>
  </si>
  <si>
    <t>Fonte: Ministero della Giustizia - Dipartimento per l’innovazione tecnologica della Giustizia - Direzione generale di statistica ed analisi organizzativa</t>
  </si>
  <si>
    <t>Variazione pendenti</t>
  </si>
  <si>
    <t>Pendenti al 31 dicembre 2024</t>
  </si>
  <si>
    <t>Pendenti al 31/12/2021</t>
  </si>
  <si>
    <t>Pendenti al 31/12/2024</t>
  </si>
  <si>
    <t>Variazione</t>
  </si>
  <si>
    <t>Stratigrafia delle pendenze</t>
  </si>
  <si>
    <t>Fino al 2013</t>
  </si>
  <si>
    <t>TOTALE</t>
  </si>
  <si>
    <t>0</t>
  </si>
  <si>
    <t>TOTALE PENDENTI AREA SICID</t>
  </si>
  <si>
    <t>Incidenza percentuali delle classi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</si>
</sst>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6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0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9" fillId="0" borderId="0" xfId="0" applyFont="1"/>
    <xf numFmtId="0" fontId="11" fillId="0" borderId="0" xfId="2" applyFont="1"/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1" fontId="13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1" fontId="14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1" fontId="13" fillId="3" borderId="1" xfId="0" applyNumberFormat="1" applyFont="1" applyFill="1" applyBorder="1" applyAlignment="1">
      <alignment horizontal="right"/>
    </xf>
    <xf numFmtId="0" fontId="15" fillId="0" borderId="0" xfId="4" applyFont="1"/>
    <xf numFmtId="1" fontId="16" fillId="3" borderId="3" xfId="0" applyNumberFormat="1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1" fontId="13" fillId="3" borderId="2" xfId="0" applyNumberFormat="1" applyFont="1" applyFill="1" applyBorder="1" applyAlignment="1">
      <alignment horizontal="right"/>
    </xf>
    <xf numFmtId="1" fontId="14" fillId="3" borderId="2" xfId="0" applyNumberFormat="1" applyFont="1" applyFill="1" applyBorder="1" applyAlignment="1">
      <alignment horizontal="right"/>
    </xf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opLeftCell="A17" zoomScaleNormal="100" workbookViewId="0">
      <selection activeCell="A51" sqref="A51"/>
    </sheetView>
  </sheetViews>
  <sheetFormatPr defaultColWidth="9.140625" defaultRowHeight="12.75"/>
  <cols>
    <col min="1" max="1" width="19.42578125" style="11" customWidth="1"/>
    <col min="2" max="2" width="32.710937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>
      <c r="A1" s="7" t="s">
        <v>0</v>
      </c>
    </row>
    <row r="2" spans="1:16" ht="15">
      <c r="A2" s="8" t="s">
        <v>1</v>
      </c>
    </row>
    <row r="3" spans="1:16">
      <c r="A3" s="11" t="s">
        <v>2</v>
      </c>
    </row>
    <row r="4" spans="1:16" ht="15">
      <c r="A4" s="54" t="s">
        <v>3</v>
      </c>
      <c r="C4"/>
      <c r="D4"/>
      <c r="E4"/>
      <c r="F4"/>
      <c r="G4"/>
      <c r="H4"/>
    </row>
    <row r="5" spans="1:16">
      <c r="E5" s="32"/>
      <c r="F5" s="32"/>
    </row>
    <row r="6" spans="1:16" ht="25.5">
      <c r="A6" s="5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</row>
    <row r="7" spans="1:16" ht="12.75" customHeight="1">
      <c r="A7" s="57" t="s">
        <v>12</v>
      </c>
      <c r="B7" s="3" t="s">
        <v>13</v>
      </c>
      <c r="C7" s="4">
        <v>170</v>
      </c>
      <c r="D7" s="4">
        <v>208</v>
      </c>
      <c r="E7" s="4">
        <v>237</v>
      </c>
      <c r="F7" s="4">
        <v>128</v>
      </c>
      <c r="G7" s="4">
        <v>247</v>
      </c>
      <c r="H7" s="4">
        <v>225</v>
      </c>
      <c r="L7" s="2"/>
      <c r="M7" s="2"/>
      <c r="N7" s="2"/>
      <c r="O7" s="2"/>
      <c r="P7" s="2"/>
    </row>
    <row r="8" spans="1:16" ht="12.75" customHeight="1">
      <c r="A8" s="57"/>
      <c r="B8" s="3" t="s">
        <v>14</v>
      </c>
      <c r="C8" s="4">
        <v>98</v>
      </c>
      <c r="D8" s="4">
        <v>36</v>
      </c>
      <c r="E8" s="4">
        <v>43</v>
      </c>
      <c r="F8" s="4">
        <v>71</v>
      </c>
      <c r="G8" s="4">
        <v>44</v>
      </c>
      <c r="H8" s="4">
        <v>52</v>
      </c>
      <c r="L8" s="2"/>
      <c r="M8" s="2"/>
      <c r="N8" s="2"/>
      <c r="O8" s="2"/>
      <c r="P8" s="2"/>
    </row>
    <row r="9" spans="1:16" ht="12.75" customHeight="1">
      <c r="A9" s="57"/>
      <c r="B9" s="3" t="s">
        <v>15</v>
      </c>
      <c r="C9" s="4">
        <v>18</v>
      </c>
      <c r="D9" s="4">
        <v>33</v>
      </c>
      <c r="E9" s="4">
        <v>17</v>
      </c>
      <c r="F9" s="4">
        <v>10</v>
      </c>
      <c r="G9" s="4">
        <v>16</v>
      </c>
      <c r="H9" s="4">
        <v>19</v>
      </c>
      <c r="L9" s="2"/>
      <c r="M9" s="2"/>
      <c r="N9" s="2"/>
      <c r="O9" s="2"/>
      <c r="P9" s="2"/>
    </row>
    <row r="10" spans="1:16" ht="12.75" customHeight="1" thickBot="1">
      <c r="A10" s="57"/>
      <c r="B10" s="9" t="s">
        <v>16</v>
      </c>
      <c r="C10" s="9">
        <v>119</v>
      </c>
      <c r="D10" s="10">
        <v>132</v>
      </c>
      <c r="E10" s="10">
        <v>123</v>
      </c>
      <c r="F10" s="10">
        <v>108</v>
      </c>
      <c r="G10" s="10">
        <v>85</v>
      </c>
      <c r="H10" s="10">
        <v>119</v>
      </c>
      <c r="I10" s="2"/>
      <c r="J10" s="2"/>
      <c r="K10" s="2"/>
      <c r="L10" s="2"/>
      <c r="M10" s="2"/>
      <c r="N10" s="2"/>
      <c r="O10" s="2"/>
      <c r="P10" s="2"/>
    </row>
    <row r="11" spans="1:16" ht="13.5" thickTop="1">
      <c r="A11" s="57"/>
      <c r="B11" s="13" t="s">
        <v>17</v>
      </c>
      <c r="C11" s="14">
        <v>405</v>
      </c>
      <c r="D11" s="14">
        <v>409</v>
      </c>
      <c r="E11" s="14">
        <v>420</v>
      </c>
      <c r="F11" s="14">
        <v>317</v>
      </c>
      <c r="G11" s="14">
        <v>392</v>
      </c>
      <c r="H11" s="14">
        <v>415</v>
      </c>
      <c r="L11" s="2"/>
      <c r="M11" s="2"/>
      <c r="N11" s="2"/>
      <c r="O11" s="2"/>
      <c r="P11" s="2"/>
    </row>
    <row r="12" spans="1:16" ht="7.15" customHeight="1">
      <c r="A12" s="21"/>
      <c r="B12" s="12"/>
      <c r="C12" s="2"/>
      <c r="D12" s="2"/>
      <c r="E12" s="2"/>
      <c r="F12" s="2"/>
      <c r="G12" s="2"/>
      <c r="H12" s="2"/>
    </row>
    <row r="13" spans="1:16" ht="14.45" customHeight="1">
      <c r="A13" s="21"/>
      <c r="B13" s="15" t="s">
        <v>18</v>
      </c>
      <c r="C13" s="58">
        <f>D11/C11</f>
        <v>1.0098765432098766</v>
      </c>
      <c r="D13" s="59"/>
      <c r="E13" s="58">
        <f>F11/E11</f>
        <v>0.75476190476190474</v>
      </c>
      <c r="F13" s="59"/>
      <c r="G13" s="58">
        <f>H11/G11</f>
        <v>1.0586734693877551</v>
      </c>
      <c r="H13" s="59"/>
    </row>
    <row r="14" spans="1:16">
      <c r="C14" s="2"/>
      <c r="D14" s="2"/>
      <c r="E14" s="2"/>
      <c r="F14" s="2"/>
      <c r="G14" s="2"/>
      <c r="H14" s="2"/>
    </row>
    <row r="15" spans="1:16">
      <c r="A15" s="57" t="s">
        <v>19</v>
      </c>
      <c r="B15" s="3" t="s">
        <v>13</v>
      </c>
      <c r="C15" s="4">
        <v>203</v>
      </c>
      <c r="D15" s="4">
        <v>261</v>
      </c>
      <c r="E15" s="4">
        <v>202</v>
      </c>
      <c r="F15" s="4">
        <v>201</v>
      </c>
      <c r="G15" s="4">
        <v>207</v>
      </c>
      <c r="H15" s="4">
        <v>192</v>
      </c>
      <c r="L15" s="2"/>
      <c r="M15" s="2"/>
      <c r="N15" s="2"/>
      <c r="O15" s="2"/>
      <c r="P15" s="2"/>
    </row>
    <row r="16" spans="1:16">
      <c r="A16" s="57"/>
      <c r="B16" s="3" t="s">
        <v>14</v>
      </c>
      <c r="C16" s="4">
        <v>42</v>
      </c>
      <c r="D16" s="4">
        <v>38</v>
      </c>
      <c r="E16" s="4">
        <v>34</v>
      </c>
      <c r="F16" s="4">
        <v>20</v>
      </c>
      <c r="G16" s="4">
        <v>18</v>
      </c>
      <c r="H16" s="4">
        <v>47</v>
      </c>
      <c r="L16" s="2"/>
      <c r="M16" s="2"/>
      <c r="N16" s="2"/>
      <c r="O16" s="2"/>
      <c r="P16" s="2"/>
    </row>
    <row r="17" spans="1:16">
      <c r="A17" s="57"/>
      <c r="B17" s="3" t="s">
        <v>15</v>
      </c>
      <c r="C17" s="4">
        <v>20</v>
      </c>
      <c r="D17" s="4">
        <v>14</v>
      </c>
      <c r="E17" s="4">
        <v>25</v>
      </c>
      <c r="F17" s="4">
        <v>15</v>
      </c>
      <c r="G17" s="4">
        <v>39</v>
      </c>
      <c r="H17" s="4">
        <v>23</v>
      </c>
      <c r="L17" s="2"/>
      <c r="M17" s="2"/>
      <c r="N17" s="2"/>
      <c r="O17" s="2"/>
      <c r="P17" s="2"/>
    </row>
    <row r="18" spans="1:16" ht="13.5" thickBot="1">
      <c r="A18" s="57"/>
      <c r="B18" s="9" t="s">
        <v>16</v>
      </c>
      <c r="C18" s="9">
        <v>80</v>
      </c>
      <c r="D18" s="10">
        <v>70</v>
      </c>
      <c r="E18" s="10">
        <v>73</v>
      </c>
      <c r="F18" s="10">
        <v>76</v>
      </c>
      <c r="G18" s="10">
        <v>64</v>
      </c>
      <c r="H18" s="10">
        <v>65</v>
      </c>
      <c r="L18" s="2"/>
      <c r="M18" s="2"/>
      <c r="N18" s="2"/>
      <c r="O18" s="2"/>
      <c r="P18" s="2"/>
    </row>
    <row r="19" spans="1:16" ht="13.5" thickTop="1">
      <c r="A19" s="57"/>
      <c r="B19" s="13" t="s">
        <v>17</v>
      </c>
      <c r="C19" s="14">
        <v>345</v>
      </c>
      <c r="D19" s="14">
        <v>383</v>
      </c>
      <c r="E19" s="14">
        <v>334</v>
      </c>
      <c r="F19" s="14">
        <v>312</v>
      </c>
      <c r="G19" s="14">
        <v>328</v>
      </c>
      <c r="H19" s="14">
        <v>327</v>
      </c>
      <c r="L19" s="2"/>
      <c r="M19" s="2"/>
      <c r="N19" s="2"/>
      <c r="O19" s="2"/>
      <c r="P19" s="2"/>
    </row>
    <row r="20" spans="1:16">
      <c r="A20" s="21"/>
      <c r="B20" s="12"/>
      <c r="C20" s="2"/>
      <c r="D20" s="2"/>
      <c r="E20" s="2"/>
      <c r="F20" s="2"/>
      <c r="G20" s="2"/>
      <c r="H20" s="2"/>
    </row>
    <row r="21" spans="1:16">
      <c r="A21" s="21"/>
      <c r="B21" s="15" t="s">
        <v>18</v>
      </c>
      <c r="C21" s="58">
        <f>D19/C19</f>
        <v>1.1101449275362318</v>
      </c>
      <c r="D21" s="59"/>
      <c r="E21" s="58">
        <f>F19/E19</f>
        <v>0.93413173652694614</v>
      </c>
      <c r="F21" s="59"/>
      <c r="G21" s="58">
        <f>H19/G19</f>
        <v>0.99695121951219512</v>
      </c>
      <c r="H21" s="59"/>
    </row>
    <row r="22" spans="1:16">
      <c r="C22" s="2"/>
      <c r="D22" s="2"/>
      <c r="E22" s="2"/>
      <c r="F22" s="2"/>
      <c r="G22" s="2"/>
      <c r="H22" s="2"/>
    </row>
    <row r="23" spans="1:16">
      <c r="A23" s="57" t="s">
        <v>20</v>
      </c>
      <c r="B23" s="3" t="s">
        <v>13</v>
      </c>
      <c r="C23" s="4">
        <v>1971</v>
      </c>
      <c r="D23" s="4">
        <v>2186</v>
      </c>
      <c r="E23" s="4">
        <v>1998</v>
      </c>
      <c r="F23" s="4">
        <v>1958</v>
      </c>
      <c r="G23" s="4">
        <v>1677</v>
      </c>
      <c r="H23" s="4">
        <v>1817</v>
      </c>
      <c r="L23" s="2"/>
      <c r="M23" s="2"/>
      <c r="N23" s="2"/>
      <c r="O23" s="2"/>
      <c r="P23" s="2"/>
    </row>
    <row r="24" spans="1:16">
      <c r="A24" s="57" t="s">
        <v>21</v>
      </c>
      <c r="B24" s="3" t="s">
        <v>14</v>
      </c>
      <c r="C24" s="4">
        <v>528</v>
      </c>
      <c r="D24" s="4">
        <v>485</v>
      </c>
      <c r="E24" s="4">
        <v>543</v>
      </c>
      <c r="F24" s="4">
        <v>566</v>
      </c>
      <c r="G24" s="4">
        <v>642</v>
      </c>
      <c r="H24" s="4">
        <v>584</v>
      </c>
      <c r="L24" s="2"/>
      <c r="M24" s="2"/>
      <c r="N24" s="2"/>
      <c r="O24" s="2"/>
      <c r="P24" s="2"/>
    </row>
    <row r="25" spans="1:16">
      <c r="A25" s="57"/>
      <c r="B25" s="3" t="s">
        <v>15</v>
      </c>
      <c r="C25" s="4">
        <v>136</v>
      </c>
      <c r="D25" s="4">
        <v>134</v>
      </c>
      <c r="E25" s="4">
        <v>151</v>
      </c>
      <c r="F25" s="4">
        <v>154</v>
      </c>
      <c r="G25" s="4">
        <v>176</v>
      </c>
      <c r="H25" s="4">
        <v>172</v>
      </c>
      <c r="L25" s="2"/>
      <c r="M25" s="2"/>
      <c r="N25" s="2"/>
      <c r="O25" s="2"/>
      <c r="P25" s="2"/>
    </row>
    <row r="26" spans="1:16">
      <c r="A26" s="57" t="s">
        <v>21</v>
      </c>
      <c r="B26" s="3" t="s">
        <v>16</v>
      </c>
      <c r="C26" s="4">
        <v>4033</v>
      </c>
      <c r="D26" s="4">
        <v>4116</v>
      </c>
      <c r="E26" s="4">
        <v>3464</v>
      </c>
      <c r="F26" s="4">
        <v>3625</v>
      </c>
      <c r="G26" s="4">
        <v>3834</v>
      </c>
      <c r="H26" s="4">
        <v>3778</v>
      </c>
      <c r="L26" s="2"/>
      <c r="M26" s="2"/>
      <c r="N26" s="2"/>
      <c r="O26" s="2"/>
      <c r="P26" s="2"/>
    </row>
    <row r="27" spans="1:16" ht="13.5" thickBot="1">
      <c r="A27" s="57" t="s">
        <v>21</v>
      </c>
      <c r="B27" s="9" t="s">
        <v>22</v>
      </c>
      <c r="C27" s="9">
        <v>2313</v>
      </c>
      <c r="D27" s="10">
        <v>2341</v>
      </c>
      <c r="E27" s="10">
        <v>2121</v>
      </c>
      <c r="F27" s="10">
        <v>2123</v>
      </c>
      <c r="G27" s="10">
        <v>2073</v>
      </c>
      <c r="H27" s="10">
        <v>2052</v>
      </c>
      <c r="L27" s="2"/>
      <c r="M27" s="2"/>
      <c r="N27" s="2"/>
      <c r="O27" s="2"/>
      <c r="P27" s="2"/>
    </row>
    <row r="28" spans="1:16" ht="13.5" thickTop="1">
      <c r="A28" s="57"/>
      <c r="B28" s="13" t="s">
        <v>17</v>
      </c>
      <c r="C28" s="14">
        <v>8981</v>
      </c>
      <c r="D28" s="14">
        <v>9262</v>
      </c>
      <c r="E28" s="14">
        <v>8277</v>
      </c>
      <c r="F28" s="14">
        <v>8426</v>
      </c>
      <c r="G28" s="14">
        <v>8402</v>
      </c>
      <c r="H28" s="14">
        <v>8403</v>
      </c>
      <c r="L28" s="2"/>
      <c r="M28" s="2"/>
      <c r="N28" s="2"/>
      <c r="O28" s="2"/>
      <c r="P28" s="2"/>
    </row>
    <row r="29" spans="1:16" ht="7.15" customHeight="1">
      <c r="A29" s="21"/>
      <c r="B29" s="12"/>
      <c r="C29" s="2"/>
      <c r="D29" s="2"/>
      <c r="E29" s="2"/>
      <c r="F29" s="2"/>
      <c r="G29" s="2"/>
      <c r="H29" s="2"/>
    </row>
    <row r="30" spans="1:16" ht="13.5" customHeight="1">
      <c r="A30" s="21"/>
      <c r="B30" s="15" t="s">
        <v>18</v>
      </c>
      <c r="C30" s="58">
        <f>D28/C28</f>
        <v>1.0312882752477452</v>
      </c>
      <c r="D30" s="59"/>
      <c r="E30" s="58">
        <f>F28/E28</f>
        <v>1.0180016914340946</v>
      </c>
      <c r="F30" s="59"/>
      <c r="G30" s="58">
        <f>H28/G28</f>
        <v>1.0001190192811236</v>
      </c>
      <c r="H30" s="59"/>
    </row>
    <row r="31" spans="1:16">
      <c r="C31" s="2"/>
      <c r="D31" s="2"/>
      <c r="E31" s="2"/>
      <c r="F31" s="2"/>
      <c r="G31" s="2"/>
      <c r="H31" s="2"/>
    </row>
    <row r="32" spans="1:16">
      <c r="A32" s="57" t="s">
        <v>23</v>
      </c>
      <c r="B32" s="3" t="s">
        <v>13</v>
      </c>
      <c r="C32" s="4">
        <v>582</v>
      </c>
      <c r="D32" s="4">
        <v>610</v>
      </c>
      <c r="E32" s="4">
        <v>551</v>
      </c>
      <c r="F32" s="4">
        <v>650</v>
      </c>
      <c r="G32" s="4">
        <v>437</v>
      </c>
      <c r="H32" s="4">
        <v>494</v>
      </c>
      <c r="L32" s="2"/>
      <c r="M32" s="2"/>
      <c r="N32" s="2"/>
      <c r="O32" s="2"/>
      <c r="P32" s="2"/>
    </row>
    <row r="33" spans="1:16">
      <c r="A33" s="57" t="s">
        <v>24</v>
      </c>
      <c r="B33" s="3" t="s">
        <v>14</v>
      </c>
      <c r="C33" s="4">
        <v>205</v>
      </c>
      <c r="D33" s="4">
        <v>214</v>
      </c>
      <c r="E33" s="4">
        <v>141</v>
      </c>
      <c r="F33" s="4">
        <v>142</v>
      </c>
      <c r="G33" s="4">
        <v>167</v>
      </c>
      <c r="H33" s="4">
        <v>160</v>
      </c>
      <c r="L33" s="2"/>
      <c r="M33" s="2"/>
      <c r="N33" s="2"/>
      <c r="O33" s="2"/>
      <c r="P33" s="2"/>
    </row>
    <row r="34" spans="1:16">
      <c r="A34" s="57"/>
      <c r="B34" s="3" t="s">
        <v>15</v>
      </c>
      <c r="C34" s="4">
        <v>19</v>
      </c>
      <c r="D34" s="4">
        <v>18</v>
      </c>
      <c r="E34" s="4">
        <v>15</v>
      </c>
      <c r="F34" s="4">
        <v>11</v>
      </c>
      <c r="G34" s="4">
        <v>12</v>
      </c>
      <c r="H34" s="4">
        <v>14</v>
      </c>
      <c r="L34" s="2"/>
      <c r="M34" s="2"/>
      <c r="N34" s="2"/>
      <c r="O34" s="2"/>
      <c r="P34" s="2"/>
    </row>
    <row r="35" spans="1:16">
      <c r="A35" s="57" t="s">
        <v>24</v>
      </c>
      <c r="B35" s="3" t="s">
        <v>16</v>
      </c>
      <c r="C35" s="4">
        <v>1598</v>
      </c>
      <c r="D35" s="4">
        <v>1580</v>
      </c>
      <c r="E35" s="3">
        <v>1463</v>
      </c>
      <c r="F35" s="4">
        <v>1603</v>
      </c>
      <c r="G35" s="3">
        <v>1550</v>
      </c>
      <c r="H35" s="4">
        <v>1515</v>
      </c>
      <c r="L35" s="2"/>
      <c r="M35" s="2"/>
      <c r="N35" s="2"/>
      <c r="O35" s="2"/>
      <c r="P35" s="2"/>
    </row>
    <row r="36" spans="1:16" ht="13.5" thickBot="1">
      <c r="A36" s="57" t="s">
        <v>24</v>
      </c>
      <c r="B36" s="9" t="s">
        <v>22</v>
      </c>
      <c r="C36" s="9">
        <v>601</v>
      </c>
      <c r="D36" s="10">
        <v>613</v>
      </c>
      <c r="E36" s="10">
        <v>426</v>
      </c>
      <c r="F36" s="10">
        <v>427</v>
      </c>
      <c r="G36" s="10">
        <v>476</v>
      </c>
      <c r="H36" s="10">
        <v>450</v>
      </c>
      <c r="L36" s="2"/>
      <c r="M36" s="2"/>
      <c r="N36" s="2"/>
      <c r="O36" s="2"/>
      <c r="P36" s="2"/>
    </row>
    <row r="37" spans="1:16" ht="13.5" thickTop="1">
      <c r="A37" s="57"/>
      <c r="B37" s="13" t="s">
        <v>17</v>
      </c>
      <c r="C37" s="14">
        <v>3005</v>
      </c>
      <c r="D37" s="14">
        <v>3035</v>
      </c>
      <c r="E37" s="14">
        <v>2596</v>
      </c>
      <c r="F37" s="14">
        <v>2833</v>
      </c>
      <c r="G37" s="14">
        <v>2642</v>
      </c>
      <c r="H37" s="14">
        <v>2633</v>
      </c>
      <c r="L37" s="2"/>
      <c r="M37" s="2"/>
      <c r="N37" s="2"/>
      <c r="O37" s="2"/>
      <c r="P37" s="2"/>
    </row>
    <row r="38" spans="1:16" ht="7.15" customHeight="1">
      <c r="A38" s="21"/>
      <c r="B38" s="12"/>
      <c r="C38" s="2"/>
      <c r="D38" s="2"/>
      <c r="E38" s="2"/>
      <c r="F38" s="2"/>
      <c r="G38" s="2"/>
      <c r="H38" s="2"/>
    </row>
    <row r="39" spans="1:16">
      <c r="A39" s="21"/>
      <c r="B39" s="15" t="s">
        <v>18</v>
      </c>
      <c r="C39" s="58">
        <f>D37/C37</f>
        <v>1.0099833610648918</v>
      </c>
      <c r="D39" s="59"/>
      <c r="E39" s="58">
        <f>F37/E37</f>
        <v>1.0912942989214176</v>
      </c>
      <c r="F39" s="59"/>
      <c r="G39" s="58">
        <f>H37/G37</f>
        <v>0.99659348978046935</v>
      </c>
      <c r="H39" s="59"/>
    </row>
    <row r="40" spans="1:16">
      <c r="C40" s="2"/>
      <c r="D40" s="2"/>
      <c r="E40" s="2"/>
      <c r="F40" s="2"/>
      <c r="G40" s="2"/>
      <c r="H40" s="2"/>
    </row>
    <row r="41" spans="1:16">
      <c r="A41" s="57" t="s">
        <v>25</v>
      </c>
      <c r="B41" s="3" t="s">
        <v>13</v>
      </c>
      <c r="C41" s="4">
        <v>1870</v>
      </c>
      <c r="D41" s="4">
        <v>2320</v>
      </c>
      <c r="E41" s="4">
        <v>1978</v>
      </c>
      <c r="F41" s="4">
        <v>2211</v>
      </c>
      <c r="G41" s="4">
        <v>1745</v>
      </c>
      <c r="H41" s="4">
        <v>1818</v>
      </c>
      <c r="L41" s="2"/>
      <c r="M41" s="2"/>
      <c r="N41" s="2"/>
      <c r="O41" s="2"/>
      <c r="P41" s="2"/>
    </row>
    <row r="42" spans="1:16">
      <c r="A42" s="57"/>
      <c r="B42" s="3" t="s">
        <v>14</v>
      </c>
      <c r="C42" s="4">
        <v>418</v>
      </c>
      <c r="D42" s="4">
        <v>436</v>
      </c>
      <c r="E42" s="4">
        <v>410</v>
      </c>
      <c r="F42" s="4">
        <v>415</v>
      </c>
      <c r="G42" s="4">
        <v>378</v>
      </c>
      <c r="H42" s="4">
        <v>406</v>
      </c>
      <c r="L42" s="2"/>
      <c r="M42" s="2"/>
      <c r="N42" s="2"/>
      <c r="O42" s="2"/>
      <c r="P42" s="2"/>
    </row>
    <row r="43" spans="1:16">
      <c r="A43" s="57"/>
      <c r="B43" s="3" t="s">
        <v>15</v>
      </c>
      <c r="C43" s="4">
        <v>127</v>
      </c>
      <c r="D43" s="4">
        <v>59</v>
      </c>
      <c r="E43" s="4">
        <v>59</v>
      </c>
      <c r="F43" s="4">
        <v>85</v>
      </c>
      <c r="G43" s="4">
        <v>71</v>
      </c>
      <c r="H43" s="4">
        <v>103</v>
      </c>
      <c r="L43" s="2"/>
      <c r="M43" s="2"/>
      <c r="N43" s="2"/>
      <c r="O43" s="2"/>
      <c r="P43" s="2"/>
    </row>
    <row r="44" spans="1:16">
      <c r="A44" s="57"/>
      <c r="B44" s="3" t="s">
        <v>16</v>
      </c>
      <c r="C44" s="4">
        <v>5135</v>
      </c>
      <c r="D44" s="4">
        <v>4954</v>
      </c>
      <c r="E44" s="4">
        <v>4765</v>
      </c>
      <c r="F44" s="4">
        <v>5089</v>
      </c>
      <c r="G44" s="4">
        <v>4889</v>
      </c>
      <c r="H44" s="4">
        <v>5882</v>
      </c>
      <c r="L44" s="2"/>
      <c r="M44" s="2"/>
      <c r="N44" s="2"/>
      <c r="O44" s="2"/>
      <c r="P44" s="2"/>
    </row>
    <row r="45" spans="1:16" ht="13.5" thickBot="1">
      <c r="A45" s="57"/>
      <c r="B45" s="9" t="s">
        <v>22</v>
      </c>
      <c r="C45" s="9">
        <v>1361</v>
      </c>
      <c r="D45" s="10">
        <v>1387</v>
      </c>
      <c r="E45" s="10">
        <v>1366</v>
      </c>
      <c r="F45" s="10">
        <v>1382</v>
      </c>
      <c r="G45" s="10">
        <v>1277</v>
      </c>
      <c r="H45" s="10">
        <v>1256</v>
      </c>
      <c r="L45" s="2"/>
      <c r="M45" s="2"/>
      <c r="N45" s="2"/>
      <c r="O45" s="2"/>
      <c r="P45" s="2"/>
    </row>
    <row r="46" spans="1:16" ht="13.5" thickTop="1">
      <c r="A46" s="57"/>
      <c r="B46" s="13" t="s">
        <v>17</v>
      </c>
      <c r="C46" s="14">
        <v>8911</v>
      </c>
      <c r="D46" s="14">
        <v>9156</v>
      </c>
      <c r="E46" s="14">
        <v>8578</v>
      </c>
      <c r="F46" s="14">
        <v>9182</v>
      </c>
      <c r="G46" s="14">
        <v>8360</v>
      </c>
      <c r="H46" s="14">
        <v>9465</v>
      </c>
      <c r="L46" s="2"/>
      <c r="M46" s="2"/>
      <c r="N46" s="2"/>
      <c r="O46" s="2"/>
      <c r="P46" s="2"/>
    </row>
    <row r="47" spans="1:16" ht="7.15" customHeight="1">
      <c r="A47" s="21"/>
      <c r="B47" s="12"/>
      <c r="C47" s="2"/>
      <c r="D47" s="2"/>
      <c r="E47" s="2"/>
      <c r="F47" s="2"/>
      <c r="G47" s="2"/>
      <c r="H47" s="2"/>
    </row>
    <row r="48" spans="1:16">
      <c r="A48" s="21"/>
      <c r="B48" s="15" t="s">
        <v>18</v>
      </c>
      <c r="C48" s="58">
        <f>D46/C46</f>
        <v>1.0274941084053417</v>
      </c>
      <c r="D48" s="59"/>
      <c r="E48" s="58">
        <f>F46/E46</f>
        <v>1.0704126836092329</v>
      </c>
      <c r="F48" s="59"/>
      <c r="G48" s="58">
        <f>H46/G46</f>
        <v>1.1321770334928229</v>
      </c>
      <c r="H48" s="59"/>
    </row>
    <row r="49" spans="1:15">
      <c r="C49" s="2"/>
      <c r="D49" s="2"/>
      <c r="E49" s="2"/>
      <c r="F49" s="2"/>
      <c r="G49" s="2"/>
      <c r="H49" s="2"/>
    </row>
    <row r="50" spans="1:15">
      <c r="A50" s="33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5">
      <c r="A51" s="56" t="s">
        <v>26</v>
      </c>
    </row>
    <row r="52" spans="1:15">
      <c r="A52" s="41" t="s">
        <v>27</v>
      </c>
    </row>
  </sheetData>
  <mergeCells count="20">
    <mergeCell ref="G13:H13"/>
    <mergeCell ref="G21:H21"/>
    <mergeCell ref="G30:H30"/>
    <mergeCell ref="G39:H39"/>
    <mergeCell ref="G48:H48"/>
    <mergeCell ref="C39:D39"/>
    <mergeCell ref="E39:F39"/>
    <mergeCell ref="C48:D48"/>
    <mergeCell ref="E48:F48"/>
    <mergeCell ref="C13:D13"/>
    <mergeCell ref="E13:F13"/>
    <mergeCell ref="C30:D30"/>
    <mergeCell ref="E30:F30"/>
    <mergeCell ref="C21:D21"/>
    <mergeCell ref="E21:F21"/>
    <mergeCell ref="A7:A11"/>
    <mergeCell ref="A23:A28"/>
    <mergeCell ref="A32:A37"/>
    <mergeCell ref="A41:A46"/>
    <mergeCell ref="A15:A19"/>
  </mergeCells>
  <conditionalFormatting sqref="C13:H13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21:H21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30:H30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9:H39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8:H48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"/>
  <sheetViews>
    <sheetView showGridLines="0" tabSelected="1" zoomScaleNormal="100" workbookViewId="0">
      <selection activeCell="C7" sqref="C7"/>
    </sheetView>
  </sheetViews>
  <sheetFormatPr defaultColWidth="9.140625" defaultRowHeight="12.75"/>
  <cols>
    <col min="1" max="1" width="24.42578125" style="11" customWidth="1"/>
    <col min="2" max="2" width="26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7" ht="15.75">
      <c r="A1" s="7" t="s">
        <v>0</v>
      </c>
    </row>
    <row r="2" spans="1:17" ht="15">
      <c r="A2" s="8" t="s">
        <v>28</v>
      </c>
    </row>
    <row r="3" spans="1:17">
      <c r="A3" s="11" t="s">
        <v>2</v>
      </c>
    </row>
    <row r="4" spans="1:17" ht="15">
      <c r="A4" s="53" t="s">
        <v>29</v>
      </c>
      <c r="B4"/>
      <c r="C4"/>
      <c r="D4"/>
    </row>
    <row r="6" spans="1:17" ht="44.25" customHeight="1">
      <c r="A6" s="5" t="s">
        <v>4</v>
      </c>
      <c r="B6" s="5" t="s">
        <v>5</v>
      </c>
      <c r="C6" s="24" t="s">
        <v>30</v>
      </c>
      <c r="D6" s="24" t="s">
        <v>31</v>
      </c>
      <c r="E6" s="22"/>
      <c r="F6" s="6" t="s">
        <v>32</v>
      </c>
    </row>
    <row r="7" spans="1:17" s="18" customFormat="1" ht="27" customHeight="1">
      <c r="A7" s="26" t="s">
        <v>12</v>
      </c>
      <c r="B7" s="25" t="s">
        <v>17</v>
      </c>
      <c r="C7" s="29">
        <v>300</v>
      </c>
      <c r="D7" s="29">
        <v>378</v>
      </c>
      <c r="E7" s="23"/>
      <c r="F7" s="17">
        <f>(D7-C7)/C7</f>
        <v>0.26</v>
      </c>
    </row>
    <row r="8" spans="1:17" ht="21.75" customHeight="1">
      <c r="A8" s="26" t="s">
        <v>19</v>
      </c>
      <c r="B8" s="19" t="s">
        <v>17</v>
      </c>
      <c r="C8" s="30">
        <v>475</v>
      </c>
      <c r="D8" s="30">
        <v>447</v>
      </c>
      <c r="E8" s="23"/>
      <c r="F8" s="20">
        <f>(D8-C8)/C8</f>
        <v>-5.894736842105263E-2</v>
      </c>
    </row>
    <row r="9" spans="1:17" s="18" customFormat="1" ht="27" customHeight="1">
      <c r="A9" s="26" t="s">
        <v>20</v>
      </c>
      <c r="B9" s="19" t="s">
        <v>17</v>
      </c>
      <c r="C9" s="28">
        <v>3230</v>
      </c>
      <c r="D9" s="30">
        <v>2983</v>
      </c>
      <c r="E9" s="23"/>
      <c r="F9" s="20">
        <f>(D9-C9)/C9</f>
        <v>-7.6470588235294124E-2</v>
      </c>
    </row>
    <row r="10" spans="1:17" ht="27" customHeight="1">
      <c r="A10" s="26" t="s">
        <v>23</v>
      </c>
      <c r="B10" s="19" t="s">
        <v>17</v>
      </c>
      <c r="C10" s="28">
        <v>1095</v>
      </c>
      <c r="D10" s="30">
        <v>738</v>
      </c>
      <c r="E10" s="23"/>
      <c r="F10" s="20">
        <f>(D10-C10)/C10</f>
        <v>-0.32602739726027397</v>
      </c>
      <c r="H10" s="2"/>
    </row>
    <row r="11" spans="1:17" s="18" customFormat="1" ht="27" customHeight="1">
      <c r="A11" s="26" t="s">
        <v>25</v>
      </c>
      <c r="B11" s="19" t="s">
        <v>17</v>
      </c>
      <c r="C11" s="28">
        <v>5767</v>
      </c>
      <c r="D11" s="30">
        <v>3946</v>
      </c>
      <c r="E11" s="23"/>
      <c r="F11" s="20">
        <f>(D11-C11)/C11</f>
        <v>-0.31576209467660826</v>
      </c>
    </row>
    <row r="12" spans="1:17">
      <c r="C12" s="2"/>
      <c r="D12" s="31"/>
      <c r="E12" s="2"/>
    </row>
    <row r="14" spans="1:17">
      <c r="A14" s="56" t="s">
        <v>26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>
      <c r="A15" s="41" t="s">
        <v>27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6"/>
  <sheetViews>
    <sheetView showGridLines="0" topLeftCell="A4" zoomScaleNormal="100" workbookViewId="0">
      <selection activeCell="E19" sqref="E19"/>
    </sheetView>
  </sheetViews>
  <sheetFormatPr defaultColWidth="9.140625" defaultRowHeight="12.75"/>
  <cols>
    <col min="1" max="1" width="15.28515625" style="11" customWidth="1"/>
    <col min="2" max="2" width="28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>
      <c r="A1" s="7" t="s">
        <v>0</v>
      </c>
    </row>
    <row r="2" spans="1:15" ht="15">
      <c r="A2" s="8" t="s">
        <v>33</v>
      </c>
    </row>
    <row r="3" spans="1:15">
      <c r="A3" s="11" t="s">
        <v>2</v>
      </c>
    </row>
    <row r="4" spans="1:15" ht="15">
      <c r="A4" s="53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>
      <c r="A6" s="5" t="s">
        <v>4</v>
      </c>
      <c r="B6" s="5" t="s">
        <v>5</v>
      </c>
      <c r="C6" s="6" t="s">
        <v>34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35</v>
      </c>
    </row>
    <row r="7" spans="1:15" ht="13.9" customHeight="1">
      <c r="A7" s="60" t="s">
        <v>12</v>
      </c>
      <c r="B7" s="3" t="s">
        <v>13</v>
      </c>
      <c r="C7" s="37">
        <v>1</v>
      </c>
      <c r="D7" s="37">
        <v>1</v>
      </c>
      <c r="E7" s="37" t="s">
        <v>36</v>
      </c>
      <c r="F7" s="37" t="s">
        <v>36</v>
      </c>
      <c r="G7" s="37" t="s">
        <v>36</v>
      </c>
      <c r="H7" s="37" t="s">
        <v>36</v>
      </c>
      <c r="I7" s="37" t="s">
        <v>36</v>
      </c>
      <c r="J7" s="36">
        <v>2</v>
      </c>
      <c r="K7" s="36">
        <v>3</v>
      </c>
      <c r="L7" s="36">
        <v>16</v>
      </c>
      <c r="M7" s="36">
        <v>63</v>
      </c>
      <c r="N7" s="36">
        <v>214</v>
      </c>
      <c r="O7" s="38">
        <v>300</v>
      </c>
    </row>
    <row r="8" spans="1:15" ht="13.9" customHeight="1">
      <c r="A8" s="61"/>
      <c r="B8" s="3" t="s">
        <v>14</v>
      </c>
      <c r="C8" s="39" t="s">
        <v>36</v>
      </c>
      <c r="D8" s="39" t="s">
        <v>36</v>
      </c>
      <c r="E8" s="39" t="s">
        <v>36</v>
      </c>
      <c r="F8" s="39" t="s">
        <v>36</v>
      </c>
      <c r="G8" s="39" t="s">
        <v>36</v>
      </c>
      <c r="H8" s="39" t="s">
        <v>36</v>
      </c>
      <c r="I8" s="39" t="s">
        <v>36</v>
      </c>
      <c r="J8" s="39" t="s">
        <v>36</v>
      </c>
      <c r="K8" s="39" t="s">
        <v>36</v>
      </c>
      <c r="L8" s="39">
        <v>3</v>
      </c>
      <c r="M8" s="40">
        <v>7</v>
      </c>
      <c r="N8" s="40">
        <v>31</v>
      </c>
      <c r="O8" s="38">
        <v>41</v>
      </c>
    </row>
    <row r="9" spans="1:15">
      <c r="A9" s="61"/>
      <c r="B9" s="3" t="s">
        <v>15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6">
        <v>2</v>
      </c>
      <c r="N9" s="36">
        <v>11</v>
      </c>
      <c r="O9" s="38">
        <v>13</v>
      </c>
    </row>
    <row r="10" spans="1:15" ht="13.5" thickBot="1">
      <c r="A10" s="61"/>
      <c r="B10" s="9" t="s">
        <v>16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1</v>
      </c>
      <c r="L10" s="44">
        <v>3</v>
      </c>
      <c r="M10" s="45">
        <v>6</v>
      </c>
      <c r="N10" s="45">
        <v>14</v>
      </c>
      <c r="O10" s="46">
        <v>24</v>
      </c>
    </row>
    <row r="11" spans="1:15" ht="13.5" thickTop="1">
      <c r="A11" s="61"/>
      <c r="B11" s="13" t="s">
        <v>37</v>
      </c>
      <c r="C11" s="43">
        <v>1</v>
      </c>
      <c r="D11" s="43">
        <v>1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2">
        <v>2</v>
      </c>
      <c r="K11" s="42">
        <v>4</v>
      </c>
      <c r="L11" s="42">
        <v>22</v>
      </c>
      <c r="M11" s="42">
        <v>78</v>
      </c>
      <c r="N11" s="42">
        <v>270</v>
      </c>
      <c r="O11" s="42">
        <v>378</v>
      </c>
    </row>
    <row r="12" spans="1:15">
      <c r="A12" s="62"/>
      <c r="B12" s="15" t="s">
        <v>38</v>
      </c>
      <c r="C12" s="16">
        <f t="shared" ref="C12:O12" si="0">C11/$O11</f>
        <v>2.6455026455026454E-3</v>
      </c>
      <c r="D12" s="16">
        <f t="shared" si="0"/>
        <v>2.6455026455026454E-3</v>
      </c>
      <c r="E12" s="16">
        <f t="shared" si="0"/>
        <v>0</v>
      </c>
      <c r="F12" s="16">
        <f>F11/$O11</f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5.2910052910052907E-3</v>
      </c>
      <c r="K12" s="16">
        <f t="shared" si="0"/>
        <v>1.0582010582010581E-2</v>
      </c>
      <c r="L12" s="16">
        <f t="shared" si="0"/>
        <v>5.8201058201058198E-2</v>
      </c>
      <c r="M12" s="16">
        <f t="shared" si="0"/>
        <v>0.20634920634920634</v>
      </c>
      <c r="N12" s="16">
        <f t="shared" si="0"/>
        <v>0.7142857142857143</v>
      </c>
      <c r="O12" s="16">
        <f t="shared" si="0"/>
        <v>1</v>
      </c>
    </row>
    <row r="13" spans="1:15">
      <c r="A13" s="3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>
      <c r="A14" s="60" t="s">
        <v>19</v>
      </c>
      <c r="B14" s="3" t="s">
        <v>13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6">
        <v>4</v>
      </c>
      <c r="K14" s="36">
        <v>8</v>
      </c>
      <c r="L14" s="36">
        <v>38</v>
      </c>
      <c r="M14" s="36">
        <v>130</v>
      </c>
      <c r="N14" s="36">
        <v>186</v>
      </c>
      <c r="O14" s="38">
        <v>366</v>
      </c>
    </row>
    <row r="15" spans="1:15">
      <c r="A15" s="61"/>
      <c r="B15" s="3" t="s">
        <v>14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40">
        <v>9</v>
      </c>
      <c r="N15" s="40">
        <v>15</v>
      </c>
      <c r="O15" s="38">
        <v>24</v>
      </c>
    </row>
    <row r="16" spans="1:15">
      <c r="A16" s="61"/>
      <c r="B16" s="3" t="s">
        <v>15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6">
        <v>5</v>
      </c>
      <c r="N16" s="36">
        <v>39</v>
      </c>
      <c r="O16" s="38">
        <v>44</v>
      </c>
    </row>
    <row r="17" spans="1:15" ht="13.5" thickBot="1">
      <c r="A17" s="61"/>
      <c r="B17" s="9" t="s">
        <v>16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1</v>
      </c>
      <c r="M17" s="45">
        <v>1</v>
      </c>
      <c r="N17" s="45">
        <v>11</v>
      </c>
      <c r="O17" s="46">
        <v>13</v>
      </c>
    </row>
    <row r="18" spans="1:15" ht="13.5" thickTop="1">
      <c r="A18" s="61"/>
      <c r="B18" s="13" t="s">
        <v>37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2">
        <v>4</v>
      </c>
      <c r="K18" s="42">
        <v>8</v>
      </c>
      <c r="L18" s="42">
        <v>39</v>
      </c>
      <c r="M18" s="42">
        <v>145</v>
      </c>
      <c r="N18" s="42">
        <v>251</v>
      </c>
      <c r="O18" s="42">
        <v>447</v>
      </c>
    </row>
    <row r="19" spans="1:15">
      <c r="A19" s="62"/>
      <c r="B19" s="15" t="s">
        <v>38</v>
      </c>
      <c r="C19" s="16">
        <f t="shared" ref="C19:O19" si="1">C18/$O18</f>
        <v>0</v>
      </c>
      <c r="D19" s="16">
        <f t="shared" si="1"/>
        <v>0</v>
      </c>
      <c r="E19" s="16">
        <f t="shared" si="1"/>
        <v>0</v>
      </c>
      <c r="F19" s="16">
        <f>F18/$O18</f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8.948545861297539E-3</v>
      </c>
      <c r="K19" s="16">
        <f t="shared" si="1"/>
        <v>1.7897091722595078E-2</v>
      </c>
      <c r="L19" s="16">
        <f t="shared" si="1"/>
        <v>8.7248322147651006E-2</v>
      </c>
      <c r="M19" s="16">
        <f t="shared" si="1"/>
        <v>0.32438478747203581</v>
      </c>
      <c r="N19" s="16">
        <f t="shared" si="1"/>
        <v>0.56152125279642062</v>
      </c>
      <c r="O19" s="16">
        <f t="shared" si="1"/>
        <v>1</v>
      </c>
    </row>
    <row r="20" spans="1:15">
      <c r="A20" s="34"/>
      <c r="B20" s="3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2.75" customHeight="1">
      <c r="A21" s="60" t="s">
        <v>20</v>
      </c>
      <c r="B21" s="3" t="s">
        <v>13</v>
      </c>
      <c r="C21" s="37">
        <v>0</v>
      </c>
      <c r="D21" s="37">
        <v>0</v>
      </c>
      <c r="E21" s="37">
        <v>0</v>
      </c>
      <c r="F21" s="47">
        <v>1</v>
      </c>
      <c r="G21" s="37">
        <v>0</v>
      </c>
      <c r="H21" s="47">
        <v>1</v>
      </c>
      <c r="I21" s="47">
        <v>13</v>
      </c>
      <c r="J21" s="47">
        <v>21</v>
      </c>
      <c r="K21" s="47">
        <v>75</v>
      </c>
      <c r="L21" s="47">
        <v>208</v>
      </c>
      <c r="M21" s="47">
        <v>409</v>
      </c>
      <c r="N21" s="47">
        <v>1204</v>
      </c>
      <c r="O21" s="48">
        <v>1932</v>
      </c>
    </row>
    <row r="22" spans="1:15">
      <c r="A22" s="61"/>
      <c r="B22" s="3" t="s">
        <v>14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2</v>
      </c>
      <c r="L22" s="49">
        <v>3</v>
      </c>
      <c r="M22" s="49">
        <v>5</v>
      </c>
      <c r="N22" s="49">
        <v>254</v>
      </c>
      <c r="O22" s="48">
        <v>264</v>
      </c>
    </row>
    <row r="23" spans="1:15">
      <c r="A23" s="61"/>
      <c r="B23" s="3" t="s">
        <v>15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47">
        <v>2</v>
      </c>
      <c r="N23" s="47">
        <v>97</v>
      </c>
      <c r="O23" s="48">
        <v>99</v>
      </c>
    </row>
    <row r="24" spans="1:15">
      <c r="A24" s="61"/>
      <c r="B24" s="3" t="s">
        <v>16</v>
      </c>
      <c r="C24" s="49">
        <v>5</v>
      </c>
      <c r="D24" s="49">
        <v>2</v>
      </c>
      <c r="E24" s="39">
        <v>0</v>
      </c>
      <c r="F24" s="39">
        <v>3</v>
      </c>
      <c r="G24" s="49">
        <v>3</v>
      </c>
      <c r="H24" s="49">
        <v>5</v>
      </c>
      <c r="I24" s="49">
        <v>5</v>
      </c>
      <c r="J24" s="49">
        <v>4</v>
      </c>
      <c r="K24" s="49">
        <v>12</v>
      </c>
      <c r="L24" s="49">
        <v>20</v>
      </c>
      <c r="M24" s="49">
        <v>23</v>
      </c>
      <c r="N24" s="49">
        <v>365</v>
      </c>
      <c r="O24" s="48">
        <v>447</v>
      </c>
    </row>
    <row r="25" spans="1:15" ht="13.5" thickBot="1">
      <c r="A25" s="61"/>
      <c r="B25" s="9" t="s">
        <v>22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0">
        <v>4</v>
      </c>
      <c r="M25" s="50">
        <v>22</v>
      </c>
      <c r="N25" s="50">
        <v>215</v>
      </c>
      <c r="O25" s="51">
        <v>241</v>
      </c>
    </row>
    <row r="26" spans="1:15" ht="13.5" thickTop="1">
      <c r="A26" s="61"/>
      <c r="B26" s="13" t="s">
        <v>37</v>
      </c>
      <c r="C26" s="52">
        <v>5</v>
      </c>
      <c r="D26" s="52">
        <v>2</v>
      </c>
      <c r="E26" s="43">
        <v>0</v>
      </c>
      <c r="F26" s="52">
        <v>4</v>
      </c>
      <c r="G26" s="52">
        <v>3</v>
      </c>
      <c r="H26" s="52">
        <v>6</v>
      </c>
      <c r="I26" s="52">
        <v>18</v>
      </c>
      <c r="J26" s="52">
        <v>25</v>
      </c>
      <c r="K26" s="52">
        <v>89</v>
      </c>
      <c r="L26" s="52">
        <v>235</v>
      </c>
      <c r="M26" s="52">
        <v>461</v>
      </c>
      <c r="N26" s="52">
        <v>2135</v>
      </c>
      <c r="O26" s="52">
        <v>2983</v>
      </c>
    </row>
    <row r="27" spans="1:15">
      <c r="A27" s="62"/>
      <c r="B27" s="15" t="s">
        <v>38</v>
      </c>
      <c r="C27" s="16">
        <f t="shared" ref="C27:O27" si="2">C26/$O26</f>
        <v>1.6761649346295675E-3</v>
      </c>
      <c r="D27" s="16">
        <f t="shared" si="2"/>
        <v>6.7046597385182706E-4</v>
      </c>
      <c r="E27" s="16">
        <f t="shared" si="2"/>
        <v>0</v>
      </c>
      <c r="F27" s="16">
        <f>F26/$O26</f>
        <v>1.3409319477036541E-3</v>
      </c>
      <c r="G27" s="16">
        <f t="shared" si="2"/>
        <v>1.0056989607777405E-3</v>
      </c>
      <c r="H27" s="16">
        <f t="shared" si="2"/>
        <v>2.0113979215554811E-3</v>
      </c>
      <c r="I27" s="16">
        <f t="shared" si="2"/>
        <v>6.0341937646664432E-3</v>
      </c>
      <c r="J27" s="16">
        <f t="shared" si="2"/>
        <v>8.3808246731478381E-3</v>
      </c>
      <c r="K27" s="16">
        <f t="shared" si="2"/>
        <v>2.9835735836406304E-2</v>
      </c>
      <c r="L27" s="16">
        <f t="shared" si="2"/>
        <v>7.8779751927589681E-2</v>
      </c>
      <c r="M27" s="16">
        <f t="shared" si="2"/>
        <v>0.15454240697284613</v>
      </c>
      <c r="N27" s="16">
        <f t="shared" si="2"/>
        <v>0.71572242708682532</v>
      </c>
      <c r="O27" s="16">
        <f t="shared" si="2"/>
        <v>1</v>
      </c>
    </row>
    <row r="28" spans="1:1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2.75" customHeight="1">
      <c r="A29" s="60" t="s">
        <v>23</v>
      </c>
      <c r="B29" s="3" t="s">
        <v>13</v>
      </c>
      <c r="C29" s="37">
        <v>0</v>
      </c>
      <c r="D29" s="37">
        <v>0</v>
      </c>
      <c r="E29" s="47">
        <v>1</v>
      </c>
      <c r="F29" s="37">
        <v>0</v>
      </c>
      <c r="G29" s="37">
        <v>0</v>
      </c>
      <c r="H29" s="37">
        <v>0</v>
      </c>
      <c r="I29" s="47">
        <v>1</v>
      </c>
      <c r="J29" s="47">
        <v>1</v>
      </c>
      <c r="K29" s="47">
        <v>8</v>
      </c>
      <c r="L29" s="47">
        <v>29</v>
      </c>
      <c r="M29" s="47">
        <v>67</v>
      </c>
      <c r="N29" s="47">
        <v>301</v>
      </c>
      <c r="O29" s="48">
        <v>408</v>
      </c>
    </row>
    <row r="30" spans="1:15">
      <c r="A30" s="61"/>
      <c r="B30" s="3" t="s">
        <v>14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1</v>
      </c>
      <c r="M30" s="49">
        <v>2</v>
      </c>
      <c r="N30" s="49">
        <v>34</v>
      </c>
      <c r="O30" s="48">
        <v>37</v>
      </c>
    </row>
    <row r="31" spans="1:15">
      <c r="A31" s="61"/>
      <c r="B31" s="3" t="s">
        <v>15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47">
        <v>2</v>
      </c>
      <c r="N31" s="47">
        <v>4</v>
      </c>
      <c r="O31" s="48">
        <v>6</v>
      </c>
    </row>
    <row r="32" spans="1:15">
      <c r="A32" s="61"/>
      <c r="B32" s="3" t="s">
        <v>16</v>
      </c>
      <c r="C32" s="49">
        <v>9</v>
      </c>
      <c r="D32" s="39">
        <v>3</v>
      </c>
      <c r="E32" s="49">
        <v>1</v>
      </c>
      <c r="F32" s="49">
        <v>5</v>
      </c>
      <c r="G32" s="49">
        <v>2</v>
      </c>
      <c r="H32" s="49">
        <v>3</v>
      </c>
      <c r="I32" s="49">
        <v>2</v>
      </c>
      <c r="J32" s="49">
        <v>3</v>
      </c>
      <c r="K32" s="49">
        <v>11</v>
      </c>
      <c r="L32" s="49">
        <v>15</v>
      </c>
      <c r="M32" s="49">
        <v>20</v>
      </c>
      <c r="N32" s="49">
        <v>132</v>
      </c>
      <c r="O32" s="48">
        <v>206</v>
      </c>
    </row>
    <row r="33" spans="1:17" ht="13.5" thickBot="1">
      <c r="A33" s="61"/>
      <c r="B33" s="9" t="s">
        <v>22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2</v>
      </c>
      <c r="I33" s="55">
        <v>0</v>
      </c>
      <c r="J33" s="55">
        <v>0</v>
      </c>
      <c r="K33" s="55">
        <v>0</v>
      </c>
      <c r="L33" s="55">
        <v>0</v>
      </c>
      <c r="M33" s="50">
        <v>4</v>
      </c>
      <c r="N33" s="50">
        <v>75</v>
      </c>
      <c r="O33" s="51">
        <v>81</v>
      </c>
    </row>
    <row r="34" spans="1:17" ht="13.5" thickTop="1">
      <c r="A34" s="61"/>
      <c r="B34" s="13" t="s">
        <v>37</v>
      </c>
      <c r="C34" s="52">
        <v>9</v>
      </c>
      <c r="D34" s="43">
        <v>3</v>
      </c>
      <c r="E34" s="52">
        <v>2</v>
      </c>
      <c r="F34" s="52">
        <v>5</v>
      </c>
      <c r="G34" s="52">
        <v>2</v>
      </c>
      <c r="H34" s="52">
        <v>5</v>
      </c>
      <c r="I34" s="52">
        <v>3</v>
      </c>
      <c r="J34" s="52">
        <v>4</v>
      </c>
      <c r="K34" s="52">
        <v>19</v>
      </c>
      <c r="L34" s="52">
        <v>45</v>
      </c>
      <c r="M34" s="52">
        <v>95</v>
      </c>
      <c r="N34" s="52">
        <v>546</v>
      </c>
      <c r="O34" s="52">
        <v>738</v>
      </c>
    </row>
    <row r="35" spans="1:17">
      <c r="A35" s="62"/>
      <c r="B35" s="15" t="s">
        <v>38</v>
      </c>
      <c r="C35" s="16">
        <f t="shared" ref="C35:O35" si="3">C34/$O34</f>
        <v>1.2195121951219513E-2</v>
      </c>
      <c r="D35" s="16">
        <f t="shared" si="3"/>
        <v>4.0650406504065045E-3</v>
      </c>
      <c r="E35" s="16">
        <f t="shared" si="3"/>
        <v>2.7100271002710027E-3</v>
      </c>
      <c r="F35" s="16">
        <f>F34/$O34</f>
        <v>6.7750677506775072E-3</v>
      </c>
      <c r="G35" s="16">
        <f t="shared" si="3"/>
        <v>2.7100271002710027E-3</v>
      </c>
      <c r="H35" s="16">
        <f t="shared" si="3"/>
        <v>6.7750677506775072E-3</v>
      </c>
      <c r="I35" s="16">
        <f t="shared" si="3"/>
        <v>4.0650406504065045E-3</v>
      </c>
      <c r="J35" s="16">
        <f t="shared" si="3"/>
        <v>5.4200542005420054E-3</v>
      </c>
      <c r="K35" s="16">
        <f t="shared" si="3"/>
        <v>2.5745257452574527E-2</v>
      </c>
      <c r="L35" s="16">
        <f t="shared" si="3"/>
        <v>6.097560975609756E-2</v>
      </c>
      <c r="M35" s="16">
        <f t="shared" si="3"/>
        <v>0.12872628726287264</v>
      </c>
      <c r="N35" s="16">
        <f t="shared" si="3"/>
        <v>0.73983739837398377</v>
      </c>
      <c r="O35" s="16">
        <f t="shared" si="3"/>
        <v>1</v>
      </c>
    </row>
    <row r="36" spans="1:17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7" ht="12.75" customHeight="1">
      <c r="A37" s="60" t="s">
        <v>25</v>
      </c>
      <c r="B37" s="3" t="s">
        <v>13</v>
      </c>
      <c r="C37" s="47">
        <v>3</v>
      </c>
      <c r="D37" s="47">
        <v>3</v>
      </c>
      <c r="E37" s="37">
        <v>0</v>
      </c>
      <c r="F37" s="47">
        <v>2</v>
      </c>
      <c r="G37" s="47">
        <v>2</v>
      </c>
      <c r="H37" s="47">
        <v>10</v>
      </c>
      <c r="I37" s="47">
        <v>29</v>
      </c>
      <c r="J37" s="47">
        <v>84</v>
      </c>
      <c r="K37" s="47">
        <v>201</v>
      </c>
      <c r="L37" s="47">
        <v>368</v>
      </c>
      <c r="M37" s="47">
        <v>689</v>
      </c>
      <c r="N37" s="47">
        <v>1464</v>
      </c>
      <c r="O37" s="48">
        <v>2855</v>
      </c>
    </row>
    <row r="38" spans="1:17">
      <c r="A38" s="61"/>
      <c r="B38" s="3" t="s">
        <v>14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1</v>
      </c>
      <c r="I38" s="39">
        <v>5</v>
      </c>
      <c r="J38" s="49">
        <v>4</v>
      </c>
      <c r="K38" s="49">
        <v>3</v>
      </c>
      <c r="L38" s="49">
        <v>20</v>
      </c>
      <c r="M38" s="49">
        <v>52</v>
      </c>
      <c r="N38" s="49">
        <v>105</v>
      </c>
      <c r="O38" s="48">
        <v>190</v>
      </c>
    </row>
    <row r="39" spans="1:17">
      <c r="A39" s="61"/>
      <c r="B39" s="3" t="s">
        <v>15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1</v>
      </c>
      <c r="J39" s="47">
        <v>1</v>
      </c>
      <c r="K39" s="37">
        <v>0</v>
      </c>
      <c r="L39" s="47">
        <v>9</v>
      </c>
      <c r="M39" s="47">
        <v>15</v>
      </c>
      <c r="N39" s="47">
        <v>41</v>
      </c>
      <c r="O39" s="48">
        <v>67</v>
      </c>
    </row>
    <row r="40" spans="1:17">
      <c r="A40" s="61"/>
      <c r="B40" s="3" t="s">
        <v>16</v>
      </c>
      <c r="C40" s="49">
        <v>6</v>
      </c>
      <c r="D40" s="39">
        <v>0</v>
      </c>
      <c r="E40" s="49">
        <v>2</v>
      </c>
      <c r="F40" s="49">
        <v>4</v>
      </c>
      <c r="G40" s="49">
        <v>6</v>
      </c>
      <c r="H40" s="49">
        <v>8</v>
      </c>
      <c r="I40" s="49">
        <v>10</v>
      </c>
      <c r="J40" s="49">
        <v>13</v>
      </c>
      <c r="K40" s="49">
        <v>24</v>
      </c>
      <c r="L40" s="49">
        <v>30</v>
      </c>
      <c r="M40" s="49">
        <v>31</v>
      </c>
      <c r="N40" s="49">
        <v>450</v>
      </c>
      <c r="O40" s="48">
        <v>584</v>
      </c>
    </row>
    <row r="41" spans="1:17" ht="13.5" thickBot="1">
      <c r="A41" s="61"/>
      <c r="B41" s="9" t="s">
        <v>22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1</v>
      </c>
      <c r="J41" s="55">
        <v>0</v>
      </c>
      <c r="K41" s="50">
        <v>1</v>
      </c>
      <c r="L41" s="50">
        <v>14</v>
      </c>
      <c r="M41" s="50">
        <v>31</v>
      </c>
      <c r="N41" s="50">
        <v>203</v>
      </c>
      <c r="O41" s="51">
        <v>250</v>
      </c>
    </row>
    <row r="42" spans="1:17" ht="13.5" thickTop="1">
      <c r="A42" s="61"/>
      <c r="B42" s="13" t="s">
        <v>37</v>
      </c>
      <c r="C42" s="52">
        <v>9</v>
      </c>
      <c r="D42" s="52">
        <v>3</v>
      </c>
      <c r="E42" s="52">
        <v>2</v>
      </c>
      <c r="F42" s="52">
        <v>6</v>
      </c>
      <c r="G42" s="52">
        <v>8</v>
      </c>
      <c r="H42" s="52">
        <v>19</v>
      </c>
      <c r="I42" s="52">
        <v>46</v>
      </c>
      <c r="J42" s="52">
        <v>102</v>
      </c>
      <c r="K42" s="52">
        <v>229</v>
      </c>
      <c r="L42" s="52">
        <v>441</v>
      </c>
      <c r="M42" s="52">
        <v>818</v>
      </c>
      <c r="N42" s="52">
        <v>2263</v>
      </c>
      <c r="O42" s="52">
        <v>3946</v>
      </c>
    </row>
    <row r="43" spans="1:17">
      <c r="A43" s="62"/>
      <c r="B43" s="15" t="s">
        <v>38</v>
      </c>
      <c r="C43" s="16">
        <f t="shared" ref="C43:O43" si="4">C42/$O42</f>
        <v>2.280790674100355E-3</v>
      </c>
      <c r="D43" s="16">
        <f t="shared" si="4"/>
        <v>7.6026355803345165E-4</v>
      </c>
      <c r="E43" s="16">
        <f t="shared" si="4"/>
        <v>5.0684237202230106E-4</v>
      </c>
      <c r="F43" s="16">
        <f>F42/$O42</f>
        <v>1.5205271160669033E-3</v>
      </c>
      <c r="G43" s="16">
        <f t="shared" si="4"/>
        <v>2.0273694880892043E-3</v>
      </c>
      <c r="H43" s="16">
        <f t="shared" si="4"/>
        <v>4.8150025342118602E-3</v>
      </c>
      <c r="I43" s="16">
        <f t="shared" si="4"/>
        <v>1.1657374556512924E-2</v>
      </c>
      <c r="J43" s="16">
        <f t="shared" si="4"/>
        <v>2.5848960973137353E-2</v>
      </c>
      <c r="K43" s="16">
        <f t="shared" si="4"/>
        <v>5.8033451596553473E-2</v>
      </c>
      <c r="L43" s="16">
        <f t="shared" si="4"/>
        <v>0.11175874303091739</v>
      </c>
      <c r="M43" s="16">
        <f t="shared" si="4"/>
        <v>0.20729853015712113</v>
      </c>
      <c r="N43" s="16">
        <f t="shared" si="4"/>
        <v>0.57349214394323367</v>
      </c>
      <c r="O43" s="16">
        <f t="shared" si="4"/>
        <v>1</v>
      </c>
    </row>
    <row r="44" spans="1:17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7"/>
    </row>
    <row r="45" spans="1:17">
      <c r="A45" s="56" t="s">
        <v>26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>
      <c r="A46" s="41" t="s">
        <v>27</v>
      </c>
    </row>
  </sheetData>
  <mergeCells count="5">
    <mergeCell ref="A37:A43"/>
    <mergeCell ref="A29:A35"/>
    <mergeCell ref="A21:A27"/>
    <mergeCell ref="A14:A19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8273D-5AB7-4179-BAFA-1C2C61DF4E1A}"/>
</file>

<file path=customXml/itemProps2.xml><?xml version="1.0" encoding="utf-8"?>
<ds:datastoreItem xmlns:ds="http://schemas.openxmlformats.org/officeDocument/2006/customXml" ds:itemID="{F7BEF75F-A12E-48D5-9496-BED06F91BB64}"/>
</file>

<file path=customXml/itemProps3.xml><?xml version="1.0" encoding="utf-8"?>
<ds:datastoreItem xmlns:ds="http://schemas.openxmlformats.org/officeDocument/2006/customXml" ds:itemID="{864BEF6B-7FE9-41F5-A9DB-3C459CCE4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Giuseppina Pastore</cp:lastModifiedBy>
  <cp:revision/>
  <dcterms:created xsi:type="dcterms:W3CDTF">2006-09-16T00:00:00Z</dcterms:created>
  <dcterms:modified xsi:type="dcterms:W3CDTF">2025-03-18T14:40:52Z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