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BF8EF8A5-289C-4FAE-8B2D-272C6387E0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4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SIECIC'!$A$1:$B$52</definedName>
    <definedName name="_xlnm.Print_Area" localSheetId="2">'Variazione pendenti SIECIC'!$A$1:$F$13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G33" i="2"/>
  <c r="G48" i="2"/>
  <c r="H48" i="2"/>
  <c r="G50" i="2" s="1"/>
  <c r="G18" i="2"/>
  <c r="H18" i="2"/>
  <c r="G20" i="2" s="1"/>
  <c r="F48" i="2"/>
  <c r="E48" i="2"/>
  <c r="F33" i="2"/>
  <c r="E33" i="2"/>
  <c r="E18" i="2"/>
  <c r="F18" i="2"/>
  <c r="E20" i="2" s="1"/>
  <c r="E35" i="2"/>
  <c r="D48" i="2"/>
  <c r="C48" i="2"/>
  <c r="D33" i="2"/>
  <c r="C33" i="2"/>
  <c r="D18" i="2"/>
  <c r="C18" i="2"/>
  <c r="F11" i="3"/>
  <c r="F9" i="3"/>
  <c r="F7" i="3"/>
  <c r="E50" i="2" l="1"/>
  <c r="C50" i="2"/>
  <c r="C20" i="2"/>
  <c r="G35" i="2"/>
  <c r="C35" i="2"/>
</calcChain>
</file>

<file path=xl/sharedStrings.xml><?xml version="1.0" encoding="utf-8"?>
<sst xmlns="http://schemas.openxmlformats.org/spreadsheetml/2006/main" count="175" uniqueCount="69">
  <si>
    <t>Distretto di Trento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</si>
  <si>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</si>
  <si>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</si>
  <si>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</si>
  <si>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</si>
  <si>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</si>
  <si>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</si>
  <si>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</si>
  <si>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</si>
  <si>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</si>
  <si>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</si>
  <si>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</si>
  <si>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</si>
  <si>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</si>
  <si>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</si>
  <si>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Tribunale Ordinario di Bolzano</t>
  </si>
  <si>
    <t>Tribunale Ordinario di Rovereto</t>
  </si>
  <si>
    <t>Tribunale Ordinario di Trento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</si>
  <si>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</si>
  <si>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</si>
  <si>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</si>
  <si>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</si>
  <si>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</si>
  <si>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</si>
  <si>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</si>
  <si>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</si>
  <si>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</si>
  <si>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</si>
  <si>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</si>
  <si>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</si>
  <si>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</si>
  <si>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</si>
  <si>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</si>
  <si>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</si>
  <si>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</si>
  <si>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</si>
  <si>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</si>
  <si>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</si>
  <si>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</si>
  <si>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</si>
  <si>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</si>
  <si>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</si>
  <si>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</si>
  <si>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</si>
  <si>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</si>
  <si>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</si>
  <si>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</si>
  <si>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</si>
  <si>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</si>
  <si>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</si>
  <si>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</si>
  <si>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</si>
  <si>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</si>
  <si>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</si>
  <si>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</si>
  <si>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</si>
  <si>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</si>
  <si>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</si>
  <si>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</si>
  <si>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</si>
  <si>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</si>
  <si>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</si>
  <si>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Iscritti
2024</t>
  </si>
  <si>
    <t>Definiti 2024</t>
  </si>
  <si>
    <t>Anni 2022 - 31 dicembre 2024</t>
  </si>
  <si>
    <t>Pendenti al 31 dicembre 2024</t>
  </si>
  <si>
    <t>Pendenti al 31/12/2024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</si>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</sst>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46" fillId="0" borderId="0" applyFont="0" applyFill="0" applyBorder="0" applyAlignment="0" applyProtection="0"/>
    <xf numFmtId="0" fontId="9" fillId="0" borderId="0"/>
    <xf numFmtId="0" fontId="47" fillId="0" borderId="0"/>
    <xf numFmtId="0" fontId="8" fillId="0" borderId="0"/>
    <xf numFmtId="9" fontId="46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39" fillId="0" borderId="0" xfId="1" applyFont="1"/>
    <xf numFmtId="0" fontId="40" fillId="0" borderId="0" xfId="1" applyFont="1"/>
    <xf numFmtId="0" fontId="38" fillId="0" borderId="0" xfId="1" applyFont="1"/>
    <xf numFmtId="0" fontId="42" fillId="0" borderId="0" xfId="1" applyFont="1"/>
    <xf numFmtId="0" fontId="42" fillId="0" borderId="1" xfId="1" applyFont="1" applyBorder="1" applyAlignment="1">
      <alignment vertical="center"/>
    </xf>
    <xf numFmtId="0" fontId="40" fillId="0" borderId="1" xfId="1" applyFont="1" applyBorder="1"/>
    <xf numFmtId="3" fontId="40" fillId="0" borderId="1" xfId="1" applyNumberFormat="1" applyFont="1" applyBorder="1"/>
    <xf numFmtId="0" fontId="43" fillId="0" borderId="2" xfId="1" applyFont="1" applyBorder="1"/>
    <xf numFmtId="3" fontId="42" fillId="0" borderId="2" xfId="1" applyNumberFormat="1" applyFont="1" applyBorder="1"/>
    <xf numFmtId="0" fontId="42" fillId="0" borderId="0" xfId="1" applyFont="1" applyAlignment="1">
      <alignment horizontal="left" vertical="center" wrapText="1"/>
    </xf>
    <xf numFmtId="0" fontId="44" fillId="0" borderId="0" xfId="1" applyFont="1"/>
    <xf numFmtId="3" fontId="40" fillId="0" borderId="0" xfId="1" applyNumberFormat="1" applyFont="1"/>
    <xf numFmtId="0" fontId="43" fillId="0" borderId="1" xfId="1" applyFont="1" applyBorder="1"/>
    <xf numFmtId="0" fontId="42" fillId="0" borderId="5" xfId="1" applyFont="1" applyBorder="1" applyAlignment="1">
      <alignment horizontal="right" vertical="center" wrapText="1"/>
    </xf>
    <xf numFmtId="0" fontId="42" fillId="0" borderId="1" xfId="1" applyFont="1" applyBorder="1" applyAlignment="1">
      <alignment vertical="center" wrapText="1"/>
    </xf>
    <xf numFmtId="0" fontId="44" fillId="0" borderId="1" xfId="1" applyFont="1" applyBorder="1" applyAlignment="1">
      <alignment vertical="center"/>
    </xf>
    <xf numFmtId="3" fontId="42" fillId="0" borderId="1" xfId="1" applyNumberFormat="1" applyFont="1" applyBorder="1" applyAlignment="1">
      <alignment horizontal="center" vertical="center"/>
    </xf>
    <xf numFmtId="3" fontId="42" fillId="0" borderId="5" xfId="1" applyNumberFormat="1" applyFont="1" applyBorder="1" applyAlignment="1">
      <alignment horizontal="center" vertical="center"/>
    </xf>
    <xf numFmtId="164" fontId="42" fillId="0" borderId="1" xfId="2" applyNumberFormat="1" applyFont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42" fillId="0" borderId="0" xfId="1" applyFont="1" applyAlignment="1">
      <alignment vertical="center" wrapText="1"/>
    </xf>
    <xf numFmtId="3" fontId="42" fillId="0" borderId="0" xfId="1" applyNumberFormat="1" applyFont="1" applyAlignment="1">
      <alignment horizontal="center"/>
    </xf>
    <xf numFmtId="164" fontId="42" fillId="0" borderId="0" xfId="2" applyNumberFormat="1" applyFont="1" applyBorder="1" applyAlignment="1">
      <alignment horizontal="center"/>
    </xf>
    <xf numFmtId="0" fontId="42" fillId="0" borderId="1" xfId="0" applyFont="1" applyBorder="1" applyAlignment="1">
      <alignment horizontal="right" vertical="center" wrapText="1"/>
    </xf>
    <xf numFmtId="0" fontId="42" fillId="0" borderId="0" xfId="0" applyFont="1"/>
    <xf numFmtId="0" fontId="40" fillId="0" borderId="0" xfId="0" applyFont="1"/>
    <xf numFmtId="0" fontId="40" fillId="0" borderId="2" xfId="1" applyFont="1" applyBorder="1"/>
    <xf numFmtId="3" fontId="40" fillId="0" borderId="2" xfId="1" applyNumberFormat="1" applyFont="1" applyBorder="1"/>
    <xf numFmtId="0" fontId="11" fillId="0" borderId="0" xfId="55"/>
    <xf numFmtId="0" fontId="38" fillId="0" borderId="0" xfId="55" applyFont="1"/>
    <xf numFmtId="0" fontId="45" fillId="0" borderId="0" xfId="55" applyFont="1"/>
    <xf numFmtId="0" fontId="38" fillId="0" borderId="1" xfId="55" applyFont="1" applyBorder="1"/>
    <xf numFmtId="0" fontId="11" fillId="0" borderId="1" xfId="55" applyBorder="1" applyAlignment="1">
      <alignment vertical="center"/>
    </xf>
    <xf numFmtId="0" fontId="11" fillId="0" borderId="1" xfId="55" applyBorder="1" applyAlignment="1">
      <alignment vertical="center" wrapText="1"/>
    </xf>
    <xf numFmtId="0" fontId="11" fillId="0" borderId="1" xfId="55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8" fillId="0" borderId="0" xfId="0" applyFont="1"/>
    <xf numFmtId="0" fontId="49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1" xfId="0" quotePrefix="1" applyFont="1" applyBorder="1" applyAlignment="1">
      <alignment horizontal="center" vertical="center" wrapText="1"/>
    </xf>
    <xf numFmtId="0" fontId="48" fillId="0" borderId="1" xfId="0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9" fontId="49" fillId="0" borderId="1" xfId="62" applyFont="1" applyBorder="1"/>
    <xf numFmtId="9" fontId="49" fillId="0" borderId="0" xfId="62" applyFont="1" applyBorder="1"/>
    <xf numFmtId="0" fontId="42" fillId="0" borderId="0" xfId="68" applyFont="1"/>
    <xf numFmtId="0" fontId="11" fillId="0" borderId="0" xfId="55" applyAlignment="1">
      <alignment horizontal="left" vertical="center" wrapText="1"/>
    </xf>
    <xf numFmtId="4" fontId="42" fillId="0" borderId="3" xfId="1" applyNumberFormat="1" applyFont="1" applyBorder="1" applyAlignment="1">
      <alignment horizontal="center" vertical="center"/>
    </xf>
    <xf numFmtId="4" fontId="42" fillId="0" borderId="4" xfId="1" applyNumberFormat="1" applyFont="1" applyBorder="1" applyAlignment="1">
      <alignment horizontal="center" vertical="center"/>
    </xf>
    <xf numFmtId="0" fontId="42" fillId="0" borderId="1" xfId="1" applyFont="1" applyBorder="1" applyAlignment="1">
      <alignment horizontal="left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9" fillId="0" borderId="0" xfId="69" applyFont="1"/>
    <xf numFmtId="0" fontId="38" fillId="0" borderId="0" xfId="69" applyFont="1"/>
    <xf numFmtId="0" fontId="42" fillId="0" borderId="0" xfId="69" applyFont="1"/>
    <xf numFmtId="0" fontId="42" fillId="0" borderId="1" xfId="69" applyFont="1" applyBorder="1"/>
    <xf numFmtId="0" fontId="44" fillId="0" borderId="0" xfId="70" applyFont="1"/>
  </cellXfs>
  <cellStyles count="71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5" xr:uid="{00000000-0005-0000-0000-000015000000}"/>
    <cellStyle name="Normale 2 2 27" xfId="57" xr:uid="{00000000-0005-0000-0000-000016000000}"/>
    <cellStyle name="Normale 2 2 28" xfId="59" xr:uid="{00000000-0005-0000-0000-000017000000}"/>
    <cellStyle name="Normale 2 2 29" xfId="61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0" xr:uid="{4F45BFEC-5135-4442-99EC-1A45B0B435E3}"/>
    <cellStyle name="Normale 2 2 31" xfId="64" xr:uid="{00000000-0005-0000-0000-00001B000000}"/>
    <cellStyle name="Normale 2 2 32" xfId="65" xr:uid="{00000000-0005-0000-0000-00001C000000}"/>
    <cellStyle name="Normale 2 2 33" xfId="66" xr:uid="{6721285E-AE48-499F-9AFD-22FB180D9853}"/>
    <cellStyle name="Normale 2 2 34" xfId="67" xr:uid="{7EFBC04B-B893-4B55-8296-30A33901D6D2}"/>
    <cellStyle name="Normale 2 2 35" xfId="68" xr:uid="{8620381D-A9CA-4638-996C-2E4E6E233484}"/>
    <cellStyle name="Normale 2 2 36" xfId="69" xr:uid="{F5898590-A11C-47F0-BB24-3BC56F264AB0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Percentuale" xfId="62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6" xr:uid="{00000000-0005-0000-0000-000040000000}"/>
    <cellStyle name="Percentuale 4" xfId="58" xr:uid="{00000000-0005-0000-0000-00004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:B22"/>
  <sheetViews>
    <sheetView tabSelected="1" workbookViewId="0">
      <selection activeCell="D29" sqref="D29"/>
    </sheetView>
  </sheetViews>
  <sheetFormatPr defaultColWidth="9.1796875" defaultRowHeight="14.5" x14ac:dyDescent="0.35"/>
  <cols>
    <col min="1" max="1" width="51.7265625" style="29" customWidth="1"/>
    <col min="2" max="2" width="71" style="29" customWidth="1"/>
    <col min="3" max="16384" width="9.1796875" style="29"/>
  </cols>
  <sheetData>
    <row r="1" spans="1:2" x14ac:dyDescent="0.35">
      <c r="A1" s="31" t="s">
        <v>27</v>
      </c>
    </row>
    <row r="2" spans="1:2" x14ac:dyDescent="0.35">
      <c r="A2" s="29" t="s">
        <v>28</v>
      </c>
      <c r="B2" s="29" t="s">
        <v>29</v>
      </c>
    </row>
    <row r="3" spans="1:2" x14ac:dyDescent="0.35">
      <c r="A3" s="29" t="s">
        <v>30</v>
      </c>
      <c r="B3" s="29" t="s">
        <v>31</v>
      </c>
    </row>
    <row r="4" spans="1:2" x14ac:dyDescent="0.35">
      <c r="A4" s="29" t="s">
        <v>32</v>
      </c>
      <c r="B4" s="29" t="s">
        <v>33</v>
      </c>
    </row>
    <row r="5" spans="1:2" x14ac:dyDescent="0.35">
      <c r="A5" s="29" t="s">
        <v>2</v>
      </c>
      <c r="B5" s="29" t="s">
        <v>34</v>
      </c>
    </row>
    <row r="6" spans="1:2" x14ac:dyDescent="0.35">
      <c r="A6" s="29" t="s">
        <v>35</v>
      </c>
      <c r="B6" s="29" t="s">
        <v>36</v>
      </c>
    </row>
    <row r="7" spans="1:2" x14ac:dyDescent="0.35">
      <c r="A7" s="29" t="s">
        <v>37</v>
      </c>
      <c r="B7" s="29" t="s">
        <v>38</v>
      </c>
    </row>
    <row r="8" spans="1:2" x14ac:dyDescent="0.35">
      <c r="A8" s="29" t="s">
        <v>39</v>
      </c>
      <c r="B8" s="29" t="s">
        <v>40</v>
      </c>
    </row>
    <row r="9" spans="1:2" x14ac:dyDescent="0.35">
      <c r="A9" s="29" t="s">
        <v>41</v>
      </c>
      <c r="B9" s="29" t="s">
        <v>42</v>
      </c>
    </row>
    <row r="11" spans="1:2" x14ac:dyDescent="0.35">
      <c r="A11" s="30" t="s">
        <v>43</v>
      </c>
    </row>
    <row r="12" spans="1:2" x14ac:dyDescent="0.35">
      <c r="A12" s="47" t="s">
        <v>44</v>
      </c>
      <c r="B12" s="47"/>
    </row>
    <row r="13" spans="1:2" x14ac:dyDescent="0.35">
      <c r="A13" s="47"/>
      <c r="B13" s="47"/>
    </row>
    <row r="14" spans="1:2" x14ac:dyDescent="0.35">
      <c r="A14" s="29" t="s">
        <v>45</v>
      </c>
    </row>
    <row r="16" spans="1:2" x14ac:dyDescent="0.35">
      <c r="A16" s="32" t="s">
        <v>46</v>
      </c>
      <c r="B16" s="32" t="s">
        <v>47</v>
      </c>
    </row>
    <row r="17" spans="1:2" ht="17.25" customHeight="1" x14ac:dyDescent="0.35">
      <c r="A17" s="33" t="s">
        <v>21</v>
      </c>
      <c r="B17" s="33" t="s">
        <v>48</v>
      </c>
    </row>
    <row r="18" spans="1:2" ht="29" x14ac:dyDescent="0.35">
      <c r="A18" s="33" t="s">
        <v>22</v>
      </c>
      <c r="B18" s="34" t="s">
        <v>49</v>
      </c>
    </row>
    <row r="19" spans="1:2" ht="43.5" x14ac:dyDescent="0.35">
      <c r="A19" s="33" t="s">
        <v>23</v>
      </c>
      <c r="B19" s="35" t="s">
        <v>50</v>
      </c>
    </row>
    <row r="20" spans="1:2" x14ac:dyDescent="0.35">
      <c r="A20" s="33" t="s">
        <v>24</v>
      </c>
      <c r="B20" s="33" t="s">
        <v>51</v>
      </c>
    </row>
    <row r="21" spans="1:2" ht="29" x14ac:dyDescent="0.35">
      <c r="A21" s="33" t="s">
        <v>25</v>
      </c>
      <c r="B21" s="34" t="s">
        <v>52</v>
      </c>
    </row>
    <row r="22" spans="1:2" ht="43.5" x14ac:dyDescent="0.35">
      <c r="A22" s="33" t="s">
        <v>26</v>
      </c>
      <c r="B22" s="35" t="s">
        <v>50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H54"/>
  <sheetViews>
    <sheetView showGridLines="0" zoomScale="80" zoomScaleNormal="80" workbookViewId="0">
      <selection activeCell="J49" sqref="J49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4" width="9.1796875" style="2" customWidth="1"/>
    <col min="5" max="5" width="8.1796875" style="2" customWidth="1"/>
    <col min="6" max="6" width="8.453125" style="2" customWidth="1"/>
    <col min="7" max="8" width="9.1796875" style="2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0</v>
      </c>
    </row>
    <row r="2" spans="1:8" ht="14.5" x14ac:dyDescent="0.35">
      <c r="A2" s="3" t="s">
        <v>7</v>
      </c>
    </row>
    <row r="3" spans="1:8" x14ac:dyDescent="0.3">
      <c r="A3" s="4" t="s">
        <v>1</v>
      </c>
    </row>
    <row r="4" spans="1:8" x14ac:dyDescent="0.3">
      <c r="A4" s="25" t="s">
        <v>64</v>
      </c>
      <c r="G4" s="26"/>
      <c r="H4" s="26"/>
    </row>
    <row r="5" spans="1:8" x14ac:dyDescent="0.3">
      <c r="G5" s="26"/>
      <c r="H5" s="26"/>
    </row>
    <row r="6" spans="1:8" ht="26" x14ac:dyDescent="0.3">
      <c r="A6" s="5" t="s">
        <v>2</v>
      </c>
      <c r="B6" s="5" t="s">
        <v>8</v>
      </c>
      <c r="C6" s="24" t="s">
        <v>19</v>
      </c>
      <c r="D6" s="24" t="s">
        <v>20</v>
      </c>
      <c r="E6" s="24" t="s">
        <v>58</v>
      </c>
      <c r="F6" s="24" t="s">
        <v>59</v>
      </c>
      <c r="G6" s="24" t="s">
        <v>62</v>
      </c>
      <c r="H6" s="24" t="s">
        <v>63</v>
      </c>
    </row>
    <row r="7" spans="1:8" x14ac:dyDescent="0.3">
      <c r="A7" s="50" t="s">
        <v>15</v>
      </c>
      <c r="B7" s="6" t="s">
        <v>3</v>
      </c>
      <c r="C7" s="7">
        <v>1201</v>
      </c>
      <c r="D7" s="7">
        <v>1177</v>
      </c>
      <c r="E7" s="7">
        <v>1178</v>
      </c>
      <c r="F7" s="7">
        <v>1126</v>
      </c>
      <c r="G7" s="7">
        <v>1200</v>
      </c>
      <c r="H7" s="7">
        <v>1193</v>
      </c>
    </row>
    <row r="8" spans="1:8" x14ac:dyDescent="0.3">
      <c r="A8" s="50" t="s">
        <v>9</v>
      </c>
      <c r="B8" s="6" t="s">
        <v>4</v>
      </c>
      <c r="C8" s="7">
        <v>96</v>
      </c>
      <c r="D8" s="7">
        <v>151</v>
      </c>
      <c r="E8" s="7">
        <v>129</v>
      </c>
      <c r="F8" s="7">
        <v>152</v>
      </c>
      <c r="G8" s="7">
        <v>122</v>
      </c>
      <c r="H8" s="7">
        <v>151</v>
      </c>
    </row>
    <row r="9" spans="1:8" x14ac:dyDescent="0.3">
      <c r="A9" s="50" t="s">
        <v>9</v>
      </c>
      <c r="B9" s="6" t="s">
        <v>5</v>
      </c>
      <c r="C9" s="7">
        <v>33</v>
      </c>
      <c r="D9" s="7">
        <v>49</v>
      </c>
      <c r="E9" s="7">
        <v>0</v>
      </c>
      <c r="F9" s="7">
        <v>1</v>
      </c>
      <c r="G9" s="7">
        <v>1</v>
      </c>
      <c r="H9" s="7">
        <v>1</v>
      </c>
    </row>
    <row r="10" spans="1:8" x14ac:dyDescent="0.3">
      <c r="A10" s="50" t="s">
        <v>9</v>
      </c>
      <c r="B10" s="6" t="s">
        <v>10</v>
      </c>
      <c r="C10" s="7">
        <v>24</v>
      </c>
      <c r="D10" s="7">
        <v>60</v>
      </c>
      <c r="E10" s="7">
        <v>0</v>
      </c>
      <c r="F10" s="7">
        <v>48</v>
      </c>
      <c r="G10" s="7">
        <v>0</v>
      </c>
      <c r="H10" s="7">
        <v>45</v>
      </c>
    </row>
    <row r="11" spans="1:8" x14ac:dyDescent="0.3">
      <c r="A11" s="50" t="s">
        <v>9</v>
      </c>
      <c r="B11" s="6" t="s">
        <v>6</v>
      </c>
      <c r="C11" s="7">
        <v>11</v>
      </c>
      <c r="D11" s="7">
        <v>11</v>
      </c>
      <c r="E11" s="7">
        <v>0</v>
      </c>
      <c r="F11" s="7">
        <v>2</v>
      </c>
      <c r="G11" s="7">
        <v>0</v>
      </c>
      <c r="H11" s="7">
        <v>2</v>
      </c>
    </row>
    <row r="12" spans="1:8" x14ac:dyDescent="0.3">
      <c r="A12" s="50"/>
      <c r="B12" s="27" t="s">
        <v>21</v>
      </c>
      <c r="C12" s="28">
        <v>22</v>
      </c>
      <c r="D12" s="28">
        <v>11</v>
      </c>
      <c r="E12" s="28">
        <v>57</v>
      </c>
      <c r="F12" s="28">
        <v>56</v>
      </c>
      <c r="G12" s="28">
        <v>62</v>
      </c>
      <c r="H12" s="28">
        <v>67</v>
      </c>
    </row>
    <row r="13" spans="1:8" x14ac:dyDescent="0.3">
      <c r="A13" s="50"/>
      <c r="B13" s="27" t="s">
        <v>22</v>
      </c>
      <c r="C13" s="28">
        <v>1</v>
      </c>
      <c r="D13" s="28">
        <v>0</v>
      </c>
      <c r="E13" s="28">
        <v>12</v>
      </c>
      <c r="F13" s="28">
        <v>9</v>
      </c>
      <c r="G13" s="28">
        <v>17</v>
      </c>
      <c r="H13" s="28">
        <v>17</v>
      </c>
    </row>
    <row r="14" spans="1:8" x14ac:dyDescent="0.3">
      <c r="A14" s="50"/>
      <c r="B14" s="27" t="s">
        <v>23</v>
      </c>
      <c r="C14" s="28">
        <v>6</v>
      </c>
      <c r="D14" s="28">
        <v>4</v>
      </c>
      <c r="E14" s="28">
        <v>8</v>
      </c>
      <c r="F14" s="28">
        <v>6</v>
      </c>
      <c r="G14" s="28">
        <v>4</v>
      </c>
      <c r="H14" s="28">
        <v>8</v>
      </c>
    </row>
    <row r="15" spans="1:8" x14ac:dyDescent="0.3">
      <c r="A15" s="50"/>
      <c r="B15" s="27" t="s">
        <v>24</v>
      </c>
      <c r="C15" s="28">
        <v>6</v>
      </c>
      <c r="D15" s="28">
        <v>0</v>
      </c>
      <c r="E15" s="28">
        <v>41</v>
      </c>
      <c r="F15" s="28">
        <v>5</v>
      </c>
      <c r="G15" s="28">
        <v>29</v>
      </c>
      <c r="H15" s="28">
        <v>17</v>
      </c>
    </row>
    <row r="16" spans="1:8" x14ac:dyDescent="0.3">
      <c r="A16" s="50"/>
      <c r="B16" s="27" t="s">
        <v>25</v>
      </c>
      <c r="C16" s="28"/>
      <c r="D16" s="28"/>
      <c r="E16" s="28">
        <v>10</v>
      </c>
      <c r="F16" s="28">
        <v>0</v>
      </c>
      <c r="G16" s="28">
        <v>16</v>
      </c>
      <c r="H16" s="28">
        <v>1</v>
      </c>
    </row>
    <row r="17" spans="1:8" x14ac:dyDescent="0.3">
      <c r="A17" s="50"/>
      <c r="B17" s="27" t="s">
        <v>26</v>
      </c>
      <c r="C17" s="28">
        <v>2</v>
      </c>
      <c r="D17" s="28">
        <v>0</v>
      </c>
      <c r="E17" s="28">
        <v>6</v>
      </c>
      <c r="F17" s="28">
        <v>2</v>
      </c>
      <c r="G17" s="28">
        <v>14</v>
      </c>
      <c r="H17" s="28">
        <v>4</v>
      </c>
    </row>
    <row r="18" spans="1:8" x14ac:dyDescent="0.3">
      <c r="A18" s="50"/>
      <c r="B18" s="8" t="s">
        <v>11</v>
      </c>
      <c r="C18" s="9">
        <f t="shared" ref="C18:H18" si="0">SUM(C7:C17)</f>
        <v>1402</v>
      </c>
      <c r="D18" s="9">
        <f t="shared" si="0"/>
        <v>1463</v>
      </c>
      <c r="E18" s="9">
        <f t="shared" si="0"/>
        <v>1441</v>
      </c>
      <c r="F18" s="9">
        <f t="shared" si="0"/>
        <v>1407</v>
      </c>
      <c r="G18" s="9">
        <f t="shared" si="0"/>
        <v>1465</v>
      </c>
      <c r="H18" s="9">
        <f t="shared" si="0"/>
        <v>1506</v>
      </c>
    </row>
    <row r="19" spans="1:8" ht="7.15" customHeight="1" x14ac:dyDescent="0.3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3">
      <c r="A20" s="10"/>
      <c r="B20" s="13" t="s">
        <v>12</v>
      </c>
      <c r="C20" s="48">
        <f>D18/C18</f>
        <v>1.0435092724679029</v>
      </c>
      <c r="D20" s="49"/>
      <c r="E20" s="48">
        <f>F18/E18</f>
        <v>0.97640527411519773</v>
      </c>
      <c r="F20" s="49"/>
      <c r="G20" s="48">
        <f>H18/G18</f>
        <v>1.0279863481228668</v>
      </c>
      <c r="H20" s="49"/>
    </row>
    <row r="21" spans="1:8" x14ac:dyDescent="0.3">
      <c r="C21" s="12"/>
      <c r="D21" s="12"/>
      <c r="E21" s="12"/>
      <c r="F21" s="12"/>
      <c r="G21" s="12"/>
      <c r="H21" s="12"/>
    </row>
    <row r="22" spans="1:8" x14ac:dyDescent="0.3">
      <c r="A22" s="50" t="s">
        <v>16</v>
      </c>
      <c r="B22" s="6" t="s">
        <v>3</v>
      </c>
      <c r="C22" s="7">
        <v>376</v>
      </c>
      <c r="D22" s="7">
        <v>374</v>
      </c>
      <c r="E22" s="7">
        <v>324</v>
      </c>
      <c r="F22" s="7">
        <v>323</v>
      </c>
      <c r="G22" s="7">
        <v>344</v>
      </c>
      <c r="H22" s="7">
        <v>355</v>
      </c>
    </row>
    <row r="23" spans="1:8" x14ac:dyDescent="0.3">
      <c r="A23" s="50" t="s">
        <v>13</v>
      </c>
      <c r="B23" s="6" t="s">
        <v>4</v>
      </c>
      <c r="C23" s="7">
        <v>46</v>
      </c>
      <c r="D23" s="7">
        <v>108</v>
      </c>
      <c r="E23" s="7">
        <v>56</v>
      </c>
      <c r="F23" s="7">
        <v>78</v>
      </c>
      <c r="G23" s="7">
        <v>38</v>
      </c>
      <c r="H23" s="7">
        <v>65</v>
      </c>
    </row>
    <row r="24" spans="1:8" x14ac:dyDescent="0.3">
      <c r="A24" s="50" t="s">
        <v>13</v>
      </c>
      <c r="B24" s="6" t="s">
        <v>5</v>
      </c>
      <c r="C24" s="6">
        <v>20</v>
      </c>
      <c r="D24" s="7">
        <v>20</v>
      </c>
      <c r="E24" s="6">
        <v>0</v>
      </c>
      <c r="F24" s="7">
        <v>3</v>
      </c>
      <c r="G24" s="6">
        <v>0</v>
      </c>
      <c r="H24" s="7">
        <v>1</v>
      </c>
    </row>
    <row r="25" spans="1:8" x14ac:dyDescent="0.3">
      <c r="A25" s="50" t="s">
        <v>13</v>
      </c>
      <c r="B25" s="6" t="s">
        <v>10</v>
      </c>
      <c r="C25" s="7">
        <v>8</v>
      </c>
      <c r="D25" s="7">
        <v>23</v>
      </c>
      <c r="E25" s="7">
        <v>0</v>
      </c>
      <c r="F25" s="7">
        <v>21</v>
      </c>
      <c r="G25" s="7">
        <v>0</v>
      </c>
      <c r="H25" s="7">
        <v>13</v>
      </c>
    </row>
    <row r="26" spans="1:8" x14ac:dyDescent="0.3">
      <c r="A26" s="50" t="s">
        <v>13</v>
      </c>
      <c r="B26" s="6" t="s">
        <v>6</v>
      </c>
      <c r="C26" s="7">
        <v>4</v>
      </c>
      <c r="D26" s="7">
        <v>3</v>
      </c>
      <c r="E26" s="7">
        <v>0</v>
      </c>
      <c r="F26" s="7">
        <v>0</v>
      </c>
      <c r="G26" s="7">
        <v>0</v>
      </c>
      <c r="H26" s="7">
        <v>3</v>
      </c>
    </row>
    <row r="27" spans="1:8" x14ac:dyDescent="0.3">
      <c r="A27" s="50"/>
      <c r="B27" s="27" t="s">
        <v>21</v>
      </c>
      <c r="C27" s="28">
        <v>9</v>
      </c>
      <c r="D27" s="28">
        <v>3</v>
      </c>
      <c r="E27" s="28">
        <v>21</v>
      </c>
      <c r="F27" s="28">
        <v>19</v>
      </c>
      <c r="G27" s="28">
        <v>20</v>
      </c>
      <c r="H27" s="28">
        <v>21</v>
      </c>
    </row>
    <row r="28" spans="1:8" x14ac:dyDescent="0.3">
      <c r="A28" s="50"/>
      <c r="B28" s="27" t="s">
        <v>22</v>
      </c>
      <c r="C28" s="28">
        <v>1</v>
      </c>
      <c r="D28" s="28">
        <v>1</v>
      </c>
      <c r="E28" s="28">
        <v>2</v>
      </c>
      <c r="F28" s="28">
        <v>2</v>
      </c>
      <c r="G28" s="28">
        <v>8</v>
      </c>
      <c r="H28" s="28">
        <v>8</v>
      </c>
    </row>
    <row r="29" spans="1:8" x14ac:dyDescent="0.3">
      <c r="A29" s="50"/>
      <c r="B29" s="27" t="s">
        <v>23</v>
      </c>
      <c r="C29" s="28"/>
      <c r="D29" s="28"/>
      <c r="E29" s="28"/>
      <c r="F29" s="28"/>
      <c r="G29" s="28">
        <v>9</v>
      </c>
      <c r="H29" s="28">
        <v>5</v>
      </c>
    </row>
    <row r="30" spans="1:8" x14ac:dyDescent="0.3">
      <c r="A30" s="50"/>
      <c r="B30" s="27" t="s">
        <v>24</v>
      </c>
      <c r="C30" s="28"/>
      <c r="D30" s="28"/>
      <c r="E30" s="28">
        <v>12</v>
      </c>
      <c r="F30" s="28">
        <v>1</v>
      </c>
      <c r="G30" s="28">
        <v>10</v>
      </c>
      <c r="H30" s="28">
        <v>3</v>
      </c>
    </row>
    <row r="31" spans="1:8" x14ac:dyDescent="0.3">
      <c r="A31" s="50"/>
      <c r="B31" s="27" t="s">
        <v>25</v>
      </c>
      <c r="C31" s="28"/>
      <c r="D31" s="28"/>
      <c r="E31" s="28">
        <v>3</v>
      </c>
      <c r="F31" s="28">
        <v>0</v>
      </c>
      <c r="G31" s="28">
        <v>8</v>
      </c>
      <c r="H31" s="28">
        <v>0</v>
      </c>
    </row>
    <row r="32" spans="1:8" x14ac:dyDescent="0.3">
      <c r="A32" s="50"/>
      <c r="B32" s="27" t="s">
        <v>26</v>
      </c>
      <c r="C32" s="28"/>
      <c r="D32" s="28"/>
      <c r="E32" s="28"/>
      <c r="F32" s="28"/>
      <c r="G32" s="28">
        <v>1</v>
      </c>
      <c r="H32" s="28">
        <v>0</v>
      </c>
    </row>
    <row r="33" spans="1:8" x14ac:dyDescent="0.3">
      <c r="A33" s="50"/>
      <c r="B33" s="8" t="s">
        <v>11</v>
      </c>
      <c r="C33" s="9">
        <f>SUM(C22:C28)</f>
        <v>464</v>
      </c>
      <c r="D33" s="9">
        <f>SUM(D22:D28)</f>
        <v>532</v>
      </c>
      <c r="E33" s="9">
        <f>SUM(E22:E31)</f>
        <v>418</v>
      </c>
      <c r="F33" s="9">
        <f>SUM(F22:F31)</f>
        <v>447</v>
      </c>
      <c r="G33" s="9">
        <f>SUM(G22:G32)</f>
        <v>438</v>
      </c>
      <c r="H33" s="9">
        <f>SUM(H22:H32)</f>
        <v>474</v>
      </c>
    </row>
    <row r="34" spans="1:8" ht="7.15" customHeight="1" x14ac:dyDescent="0.3">
      <c r="A34" s="10"/>
      <c r="B34" s="11"/>
      <c r="C34" s="12"/>
      <c r="D34" s="12"/>
      <c r="E34" s="12"/>
      <c r="F34" s="12"/>
      <c r="G34" s="12"/>
      <c r="H34" s="12"/>
    </row>
    <row r="35" spans="1:8" x14ac:dyDescent="0.3">
      <c r="A35" s="10"/>
      <c r="B35" s="13" t="s">
        <v>12</v>
      </c>
      <c r="C35" s="48">
        <f>D33/C33</f>
        <v>1.146551724137931</v>
      </c>
      <c r="D35" s="49"/>
      <c r="E35" s="48">
        <f>F33/E33</f>
        <v>1.069377990430622</v>
      </c>
      <c r="F35" s="49"/>
      <c r="G35" s="48">
        <f>H33/G33</f>
        <v>1.0821917808219179</v>
      </c>
      <c r="H35" s="49"/>
    </row>
    <row r="36" spans="1:8" x14ac:dyDescent="0.3">
      <c r="C36" s="12"/>
      <c r="D36" s="12"/>
      <c r="E36" s="12"/>
      <c r="F36" s="12"/>
      <c r="G36" s="12"/>
      <c r="H36" s="12"/>
    </row>
    <row r="37" spans="1:8" x14ac:dyDescent="0.3">
      <c r="A37" s="50" t="s">
        <v>17</v>
      </c>
      <c r="B37" s="6" t="s">
        <v>3</v>
      </c>
      <c r="C37" s="7">
        <v>857</v>
      </c>
      <c r="D37" s="7">
        <v>871</v>
      </c>
      <c r="E37" s="7">
        <v>790</v>
      </c>
      <c r="F37" s="7">
        <v>725</v>
      </c>
      <c r="G37" s="7">
        <v>993</v>
      </c>
      <c r="H37" s="7">
        <v>941</v>
      </c>
    </row>
    <row r="38" spans="1:8" x14ac:dyDescent="0.3">
      <c r="A38" s="50"/>
      <c r="B38" s="6" t="s">
        <v>4</v>
      </c>
      <c r="C38" s="7">
        <v>116</v>
      </c>
      <c r="D38" s="7">
        <v>258</v>
      </c>
      <c r="E38" s="7">
        <v>145</v>
      </c>
      <c r="F38" s="7">
        <v>279</v>
      </c>
      <c r="G38" s="7">
        <v>122</v>
      </c>
      <c r="H38" s="7">
        <v>205</v>
      </c>
    </row>
    <row r="39" spans="1:8" x14ac:dyDescent="0.3">
      <c r="A39" s="50"/>
      <c r="B39" s="6" t="s">
        <v>5</v>
      </c>
      <c r="C39" s="7">
        <v>43</v>
      </c>
      <c r="D39" s="7">
        <v>53</v>
      </c>
      <c r="E39" s="7">
        <v>0</v>
      </c>
      <c r="F39" s="7">
        <v>3</v>
      </c>
      <c r="G39" s="7">
        <v>0</v>
      </c>
      <c r="H39" s="7">
        <v>2</v>
      </c>
    </row>
    <row r="40" spans="1:8" x14ac:dyDescent="0.3">
      <c r="A40" s="50"/>
      <c r="B40" s="6" t="s">
        <v>10</v>
      </c>
      <c r="C40" s="7">
        <v>35</v>
      </c>
      <c r="D40" s="7">
        <v>74</v>
      </c>
      <c r="E40" s="7">
        <v>1</v>
      </c>
      <c r="F40" s="7">
        <v>72</v>
      </c>
      <c r="G40" s="7">
        <v>0</v>
      </c>
      <c r="H40" s="7">
        <v>54</v>
      </c>
    </row>
    <row r="41" spans="1:8" x14ac:dyDescent="0.3">
      <c r="A41" s="50"/>
      <c r="B41" s="6" t="s">
        <v>6</v>
      </c>
      <c r="C41" s="7">
        <v>8</v>
      </c>
      <c r="D41" s="7">
        <v>11</v>
      </c>
      <c r="E41" s="7">
        <v>1</v>
      </c>
      <c r="F41" s="7">
        <v>6</v>
      </c>
      <c r="G41" s="7">
        <v>0</v>
      </c>
      <c r="H41" s="7">
        <v>4</v>
      </c>
    </row>
    <row r="42" spans="1:8" x14ac:dyDescent="0.3">
      <c r="A42" s="50"/>
      <c r="B42" s="27" t="s">
        <v>21</v>
      </c>
      <c r="C42" s="28">
        <v>16</v>
      </c>
      <c r="D42" s="28">
        <v>6</v>
      </c>
      <c r="E42" s="28">
        <v>40</v>
      </c>
      <c r="F42" s="28">
        <v>33</v>
      </c>
      <c r="G42" s="28">
        <v>39</v>
      </c>
      <c r="H42" s="28">
        <v>44</v>
      </c>
    </row>
    <row r="43" spans="1:8" x14ac:dyDescent="0.3">
      <c r="A43" s="50"/>
      <c r="B43" s="27" t="s">
        <v>22</v>
      </c>
      <c r="C43" s="28">
        <v>9</v>
      </c>
      <c r="D43" s="28">
        <v>4</v>
      </c>
      <c r="E43" s="28">
        <v>13</v>
      </c>
      <c r="F43" s="28">
        <v>14</v>
      </c>
      <c r="G43" s="28">
        <v>17</v>
      </c>
      <c r="H43" s="28">
        <v>17</v>
      </c>
    </row>
    <row r="44" spans="1:8" x14ac:dyDescent="0.3">
      <c r="A44" s="50"/>
      <c r="B44" s="27" t="s">
        <v>23</v>
      </c>
      <c r="C44" s="28">
        <v>1</v>
      </c>
      <c r="D44" s="28">
        <v>0</v>
      </c>
      <c r="E44" s="28">
        <v>5</v>
      </c>
      <c r="F44" s="28">
        <v>5</v>
      </c>
      <c r="G44" s="28">
        <v>8</v>
      </c>
      <c r="H44" s="28">
        <v>6</v>
      </c>
    </row>
    <row r="45" spans="1:8" x14ac:dyDescent="0.3">
      <c r="A45" s="50"/>
      <c r="B45" s="27" t="s">
        <v>24</v>
      </c>
      <c r="C45" s="28">
        <v>3</v>
      </c>
      <c r="D45" s="28">
        <v>0</v>
      </c>
      <c r="E45" s="28">
        <v>20</v>
      </c>
      <c r="F45" s="28">
        <v>1</v>
      </c>
      <c r="G45" s="28">
        <v>29</v>
      </c>
      <c r="H45" s="28">
        <v>2</v>
      </c>
    </row>
    <row r="46" spans="1:8" x14ac:dyDescent="0.3">
      <c r="A46" s="50"/>
      <c r="B46" s="27" t="s">
        <v>25</v>
      </c>
      <c r="C46" s="28">
        <v>4</v>
      </c>
      <c r="D46" s="28">
        <v>0</v>
      </c>
      <c r="E46" s="28">
        <v>12</v>
      </c>
      <c r="F46" s="28">
        <v>0</v>
      </c>
      <c r="G46" s="28">
        <v>18</v>
      </c>
      <c r="H46" s="28">
        <v>0</v>
      </c>
    </row>
    <row r="47" spans="1:8" x14ac:dyDescent="0.3">
      <c r="A47" s="50"/>
      <c r="B47" s="27" t="s">
        <v>26</v>
      </c>
      <c r="C47" s="28"/>
      <c r="D47" s="28"/>
      <c r="E47" s="28">
        <v>2</v>
      </c>
      <c r="F47" s="28">
        <v>0</v>
      </c>
      <c r="G47" s="28">
        <v>3</v>
      </c>
      <c r="H47" s="28">
        <v>0</v>
      </c>
    </row>
    <row r="48" spans="1:8" x14ac:dyDescent="0.3">
      <c r="A48" s="50"/>
      <c r="B48" s="8" t="s">
        <v>11</v>
      </c>
      <c r="C48" s="9">
        <f>SUM(C37:C46)</f>
        <v>1092</v>
      </c>
      <c r="D48" s="9">
        <f>SUM(D37:D46)</f>
        <v>1277</v>
      </c>
      <c r="E48" s="9">
        <f>SUM(E37:E47)</f>
        <v>1029</v>
      </c>
      <c r="F48" s="9">
        <f>SUM(F37:F47)</f>
        <v>1138</v>
      </c>
      <c r="G48" s="9">
        <f>SUM(G37:G47)</f>
        <v>1229</v>
      </c>
      <c r="H48" s="9">
        <f>SUM(H37:H47)</f>
        <v>1275</v>
      </c>
    </row>
    <row r="49" spans="1:8" ht="7.15" customHeight="1" x14ac:dyDescent="0.3">
      <c r="A49" s="10"/>
      <c r="B49" s="11"/>
      <c r="C49" s="12"/>
      <c r="D49" s="12"/>
      <c r="E49" s="12"/>
      <c r="F49" s="12"/>
      <c r="G49" s="12"/>
      <c r="H49" s="12"/>
    </row>
    <row r="50" spans="1:8" x14ac:dyDescent="0.3">
      <c r="A50" s="10"/>
      <c r="B50" s="13" t="s">
        <v>12</v>
      </c>
      <c r="C50" s="48">
        <f>D48/C48</f>
        <v>1.1694139194139195</v>
      </c>
      <c r="D50" s="49"/>
      <c r="E50" s="48">
        <f>F48/E48</f>
        <v>1.1059280855199223</v>
      </c>
      <c r="F50" s="49"/>
      <c r="G50" s="48">
        <f>H48/G48</f>
        <v>1.0374288039056143</v>
      </c>
      <c r="H50" s="49"/>
    </row>
    <row r="51" spans="1:8" x14ac:dyDescent="0.3">
      <c r="C51" s="12"/>
      <c r="D51" s="12"/>
      <c r="E51" s="12"/>
      <c r="F51" s="12"/>
      <c r="G51" s="12"/>
      <c r="H51" s="12"/>
    </row>
    <row r="52" spans="1:8" ht="12.75" customHeight="1" x14ac:dyDescent="0.3">
      <c r="A52" s="58" t="s">
        <v>67</v>
      </c>
    </row>
    <row r="53" spans="1:8" x14ac:dyDescent="0.3">
      <c r="A53" s="58" t="s">
        <v>68</v>
      </c>
    </row>
    <row r="54" spans="1:8" x14ac:dyDescent="0.3">
      <c r="A54" s="37"/>
    </row>
  </sheetData>
  <mergeCells count="12">
    <mergeCell ref="A37:A48"/>
    <mergeCell ref="A7:A18"/>
    <mergeCell ref="A22:A33"/>
    <mergeCell ref="C20:D20"/>
    <mergeCell ref="C35:D35"/>
    <mergeCell ref="E20:F20"/>
    <mergeCell ref="E35:F35"/>
    <mergeCell ref="E50:F50"/>
    <mergeCell ref="C50:D50"/>
    <mergeCell ref="G20:H20"/>
    <mergeCell ref="G35:H35"/>
    <mergeCell ref="G50:H50"/>
  </mergeCells>
  <conditionalFormatting sqref="C20:H20 C35:H35 C50:H50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/>
  <dimension ref="A1:F15"/>
  <sheetViews>
    <sheetView showGridLines="0" zoomScale="80" zoomScaleNormal="80" workbookViewId="0">
      <selection activeCell="H7" sqref="H7:H10"/>
    </sheetView>
  </sheetViews>
  <sheetFormatPr defaultColWidth="9.1796875" defaultRowHeight="13" x14ac:dyDescent="0.3"/>
  <cols>
    <col min="1" max="1" width="24.4531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7" width="9.1796875" style="2"/>
    <col min="8" max="8" width="44.81640625" style="2" bestFit="1" customWidth="1"/>
    <col min="9" max="9" width="41.81640625" style="2" bestFit="1" customWidth="1"/>
    <col min="10" max="16384" width="9.1796875" style="2"/>
  </cols>
  <sheetData>
    <row r="1" spans="1:6" ht="15.5" x14ac:dyDescent="0.35">
      <c r="A1" s="1" t="s">
        <v>0</v>
      </c>
    </row>
    <row r="2" spans="1:6" ht="14.5" x14ac:dyDescent="0.35">
      <c r="A2" s="3" t="s">
        <v>14</v>
      </c>
    </row>
    <row r="3" spans="1:6" x14ac:dyDescent="0.3">
      <c r="A3" s="4" t="s">
        <v>1</v>
      </c>
    </row>
    <row r="4" spans="1:6" x14ac:dyDescent="0.3">
      <c r="A4" s="46" t="s">
        <v>65</v>
      </c>
    </row>
    <row r="6" spans="1:6" ht="44.25" customHeight="1" x14ac:dyDescent="0.3">
      <c r="A6" s="5" t="s">
        <v>2</v>
      </c>
      <c r="B6" s="5" t="s">
        <v>8</v>
      </c>
      <c r="C6" s="36" t="s">
        <v>61</v>
      </c>
      <c r="D6" s="36" t="s">
        <v>66</v>
      </c>
      <c r="E6" s="14"/>
      <c r="F6" s="24" t="s">
        <v>18</v>
      </c>
    </row>
    <row r="7" spans="1:6" s="20" customFormat="1" ht="27" customHeight="1" x14ac:dyDescent="0.25">
      <c r="A7" s="15" t="s">
        <v>15</v>
      </c>
      <c r="B7" s="16" t="s">
        <v>11</v>
      </c>
      <c r="C7" s="17">
        <v>499</v>
      </c>
      <c r="D7" s="17">
        <v>545</v>
      </c>
      <c r="E7" s="18"/>
      <c r="F7" s="19">
        <f>(D7-C7)/C7</f>
        <v>9.2184368737474945E-2</v>
      </c>
    </row>
    <row r="8" spans="1:6" ht="14.5" customHeight="1" x14ac:dyDescent="0.3">
      <c r="A8" s="21"/>
      <c r="B8" s="11"/>
      <c r="C8" s="22"/>
      <c r="D8" s="22"/>
      <c r="E8" s="22"/>
      <c r="F8" s="23"/>
    </row>
    <row r="9" spans="1:6" ht="27" customHeight="1" x14ac:dyDescent="0.3">
      <c r="A9" s="15" t="s">
        <v>16</v>
      </c>
      <c r="B9" s="16" t="s">
        <v>11</v>
      </c>
      <c r="C9" s="17">
        <v>300</v>
      </c>
      <c r="D9" s="17">
        <v>209</v>
      </c>
      <c r="E9" s="18"/>
      <c r="F9" s="19">
        <f>(D9-C9)/C9</f>
        <v>-0.30333333333333334</v>
      </c>
    </row>
    <row r="10" spans="1:6" ht="12.75" customHeight="1" x14ac:dyDescent="0.3">
      <c r="C10" s="12"/>
      <c r="D10" s="12"/>
      <c r="E10" s="12"/>
      <c r="F10" s="12"/>
    </row>
    <row r="11" spans="1:6" s="20" customFormat="1" ht="27" customHeight="1" x14ac:dyDescent="0.25">
      <c r="A11" s="15" t="s">
        <v>17</v>
      </c>
      <c r="B11" s="16" t="s">
        <v>11</v>
      </c>
      <c r="C11" s="17">
        <v>1270</v>
      </c>
      <c r="D11" s="17">
        <v>1092</v>
      </c>
      <c r="E11" s="18"/>
      <c r="F11" s="19">
        <f>(D11-C11)/C11</f>
        <v>-0.14015748031496064</v>
      </c>
    </row>
    <row r="12" spans="1:6" x14ac:dyDescent="0.3">
      <c r="C12" s="12"/>
      <c r="D12" s="12"/>
      <c r="E12" s="12"/>
    </row>
    <row r="13" spans="1:6" x14ac:dyDescent="0.3">
      <c r="A13" s="58" t="s">
        <v>67</v>
      </c>
    </row>
    <row r="14" spans="1:6" x14ac:dyDescent="0.3">
      <c r="A14" s="58" t="s">
        <v>68</v>
      </c>
    </row>
    <row r="15" spans="1:6" x14ac:dyDescent="0.3">
      <c r="A15" s="37"/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F5D0-20AB-4C44-A458-133709E0DBE0}">
  <dimension ref="A1:O55"/>
  <sheetViews>
    <sheetView showGridLines="0" zoomScale="90" zoomScaleNormal="90" workbookViewId="0">
      <selection activeCell="B65" sqref="B65"/>
    </sheetView>
  </sheetViews>
  <sheetFormatPr defaultColWidth="9.1796875" defaultRowHeight="13" x14ac:dyDescent="0.3"/>
  <cols>
    <col min="1" max="1" width="24.26953125" style="37" customWidth="1"/>
    <col min="2" max="2" width="44.453125" style="37" customWidth="1"/>
    <col min="3" max="16384" width="9.1796875" style="37"/>
  </cols>
  <sheetData>
    <row r="1" spans="1:15" ht="15.5" x14ac:dyDescent="0.35">
      <c r="A1" s="54" t="s">
        <v>0</v>
      </c>
    </row>
    <row r="2" spans="1:15" ht="14.5" x14ac:dyDescent="0.35">
      <c r="A2" s="55" t="s">
        <v>53</v>
      </c>
    </row>
    <row r="3" spans="1:15" x14ac:dyDescent="0.3">
      <c r="A3" s="56" t="s">
        <v>1</v>
      </c>
    </row>
    <row r="4" spans="1:15" x14ac:dyDescent="0.3">
      <c r="A4" s="56" t="s">
        <v>65</v>
      </c>
    </row>
    <row r="7" spans="1:15" ht="26" x14ac:dyDescent="0.3">
      <c r="A7" s="38" t="s">
        <v>2</v>
      </c>
      <c r="B7" s="38" t="s">
        <v>35</v>
      </c>
      <c r="C7" s="39" t="s">
        <v>60</v>
      </c>
      <c r="D7" s="40">
        <v>2014</v>
      </c>
      <c r="E7" s="39">
        <v>2015</v>
      </c>
      <c r="F7" s="39">
        <v>2016</v>
      </c>
      <c r="G7" s="39">
        <v>2017</v>
      </c>
      <c r="H7" s="39">
        <v>2018</v>
      </c>
      <c r="I7" s="39">
        <v>2019</v>
      </c>
      <c r="J7" s="39">
        <v>2020</v>
      </c>
      <c r="K7" s="39">
        <v>2021</v>
      </c>
      <c r="L7" s="39">
        <v>2022</v>
      </c>
      <c r="M7" s="39">
        <v>2023</v>
      </c>
      <c r="N7" s="39">
        <v>2024</v>
      </c>
      <c r="O7" s="39" t="s">
        <v>54</v>
      </c>
    </row>
    <row r="8" spans="1:15" x14ac:dyDescent="0.3">
      <c r="A8" s="51" t="s">
        <v>17</v>
      </c>
      <c r="B8" s="41" t="s">
        <v>3</v>
      </c>
      <c r="C8" s="42">
        <v>0</v>
      </c>
      <c r="D8" s="42">
        <v>0</v>
      </c>
      <c r="E8" s="42">
        <v>1</v>
      </c>
      <c r="F8" s="42">
        <v>2</v>
      </c>
      <c r="G8" s="42">
        <v>1</v>
      </c>
      <c r="H8" s="42">
        <v>2</v>
      </c>
      <c r="I8" s="42">
        <v>3</v>
      </c>
      <c r="J8" s="42">
        <v>1</v>
      </c>
      <c r="K8" s="42">
        <v>2</v>
      </c>
      <c r="L8" s="42">
        <v>2</v>
      </c>
      <c r="M8" s="42">
        <v>15</v>
      </c>
      <c r="N8" s="42">
        <v>372</v>
      </c>
      <c r="O8" s="42">
        <v>401</v>
      </c>
    </row>
    <row r="9" spans="1:15" x14ac:dyDescent="0.3">
      <c r="A9" s="52"/>
      <c r="B9" s="41" t="s">
        <v>4</v>
      </c>
      <c r="C9" s="42">
        <v>6</v>
      </c>
      <c r="D9" s="42">
        <v>7</v>
      </c>
      <c r="E9" s="42">
        <v>8</v>
      </c>
      <c r="F9" s="42">
        <v>12</v>
      </c>
      <c r="G9" s="42">
        <v>14</v>
      </c>
      <c r="H9" s="42">
        <v>24</v>
      </c>
      <c r="I9" s="42">
        <v>25</v>
      </c>
      <c r="J9" s="42">
        <v>26</v>
      </c>
      <c r="K9" s="42">
        <v>34</v>
      </c>
      <c r="L9" s="42">
        <v>44</v>
      </c>
      <c r="M9" s="42">
        <v>63</v>
      </c>
      <c r="N9" s="42">
        <v>97</v>
      </c>
      <c r="O9" s="42">
        <v>360</v>
      </c>
    </row>
    <row r="10" spans="1:15" x14ac:dyDescent="0.3">
      <c r="A10" s="52"/>
      <c r="B10" s="41" t="s">
        <v>5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</row>
    <row r="11" spans="1:15" x14ac:dyDescent="0.3">
      <c r="A11" s="52"/>
      <c r="B11" s="41" t="s">
        <v>55</v>
      </c>
      <c r="C11" s="42">
        <v>15</v>
      </c>
      <c r="D11" s="42">
        <v>8</v>
      </c>
      <c r="E11" s="42">
        <v>12</v>
      </c>
      <c r="F11" s="42">
        <v>28</v>
      </c>
      <c r="G11" s="42">
        <v>27</v>
      </c>
      <c r="H11" s="42">
        <v>25</v>
      </c>
      <c r="I11" s="42">
        <v>24</v>
      </c>
      <c r="J11" s="42">
        <v>32</v>
      </c>
      <c r="K11" s="42">
        <v>22</v>
      </c>
      <c r="L11" s="42">
        <v>25</v>
      </c>
      <c r="M11" s="42">
        <v>1</v>
      </c>
      <c r="N11" s="42">
        <v>0</v>
      </c>
      <c r="O11" s="42">
        <v>219</v>
      </c>
    </row>
    <row r="12" spans="1:15" x14ac:dyDescent="0.3">
      <c r="A12" s="52"/>
      <c r="B12" s="41" t="s">
        <v>6</v>
      </c>
      <c r="C12" s="42">
        <v>0</v>
      </c>
      <c r="D12" s="42">
        <v>0</v>
      </c>
      <c r="E12" s="42">
        <v>0</v>
      </c>
      <c r="F12" s="42">
        <v>0</v>
      </c>
      <c r="G12" s="42">
        <v>1</v>
      </c>
      <c r="H12" s="42">
        <v>1</v>
      </c>
      <c r="I12" s="42">
        <v>0</v>
      </c>
      <c r="J12" s="42">
        <v>0</v>
      </c>
      <c r="K12" s="42">
        <v>0</v>
      </c>
      <c r="L12" s="42">
        <v>1</v>
      </c>
      <c r="M12" s="42">
        <v>1</v>
      </c>
      <c r="N12" s="42">
        <v>0</v>
      </c>
      <c r="O12" s="42">
        <v>4</v>
      </c>
    </row>
    <row r="13" spans="1:15" x14ac:dyDescent="0.3">
      <c r="A13" s="52"/>
      <c r="B13" s="41" t="s">
        <v>21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1</v>
      </c>
      <c r="M13" s="42">
        <v>1</v>
      </c>
      <c r="N13" s="42">
        <v>10</v>
      </c>
      <c r="O13" s="42">
        <v>12</v>
      </c>
    </row>
    <row r="14" spans="1:15" x14ac:dyDescent="0.3">
      <c r="A14" s="52"/>
      <c r="B14" s="41" t="s">
        <v>22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4</v>
      </c>
      <c r="O14" s="42">
        <v>4</v>
      </c>
    </row>
    <row r="15" spans="1:15" x14ac:dyDescent="0.3">
      <c r="A15" s="52"/>
      <c r="B15" s="41" t="s">
        <v>23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4</v>
      </c>
      <c r="O15" s="42">
        <v>4</v>
      </c>
    </row>
    <row r="16" spans="1:15" x14ac:dyDescent="0.3">
      <c r="A16" s="52"/>
      <c r="B16" s="41" t="s">
        <v>24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3</v>
      </c>
      <c r="M16" s="42">
        <v>17</v>
      </c>
      <c r="N16" s="42">
        <v>29</v>
      </c>
      <c r="O16" s="42">
        <v>49</v>
      </c>
    </row>
    <row r="17" spans="1:15" x14ac:dyDescent="0.3">
      <c r="A17" s="52"/>
      <c r="B17" s="41" t="s">
        <v>25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4</v>
      </c>
      <c r="M17" s="42">
        <v>12</v>
      </c>
      <c r="N17" s="42">
        <v>18</v>
      </c>
      <c r="O17" s="42">
        <v>34</v>
      </c>
    </row>
    <row r="18" spans="1:15" x14ac:dyDescent="0.3">
      <c r="A18" s="52"/>
      <c r="B18" s="41" t="s">
        <v>26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2</v>
      </c>
      <c r="N18" s="42">
        <v>3</v>
      </c>
      <c r="O18" s="42">
        <v>5</v>
      </c>
    </row>
    <row r="19" spans="1:15" x14ac:dyDescent="0.3">
      <c r="A19" s="52"/>
      <c r="B19" s="57" t="s">
        <v>56</v>
      </c>
      <c r="C19" s="43">
        <v>21</v>
      </c>
      <c r="D19" s="43">
        <v>15</v>
      </c>
      <c r="E19" s="43">
        <v>21</v>
      </c>
      <c r="F19" s="43">
        <v>42</v>
      </c>
      <c r="G19" s="43">
        <v>43</v>
      </c>
      <c r="H19" s="43">
        <v>52</v>
      </c>
      <c r="I19" s="43">
        <v>52</v>
      </c>
      <c r="J19" s="43">
        <v>59</v>
      </c>
      <c r="K19" s="43">
        <v>58</v>
      </c>
      <c r="L19" s="43">
        <v>80</v>
      </c>
      <c r="M19" s="43">
        <v>112</v>
      </c>
      <c r="N19" s="43">
        <v>537</v>
      </c>
      <c r="O19" s="43">
        <v>1092</v>
      </c>
    </row>
    <row r="20" spans="1:15" x14ac:dyDescent="0.3">
      <c r="A20" s="53"/>
      <c r="B20" s="57" t="s">
        <v>57</v>
      </c>
      <c r="C20" s="44">
        <v>1.9230769230769232E-2</v>
      </c>
      <c r="D20" s="44">
        <v>1.3736263736263736E-2</v>
      </c>
      <c r="E20" s="44">
        <v>1.9230769230769232E-2</v>
      </c>
      <c r="F20" s="44">
        <v>3.8461538461538464E-2</v>
      </c>
      <c r="G20" s="44">
        <v>3.9377289377289376E-2</v>
      </c>
      <c r="H20" s="44">
        <v>4.7619047619047616E-2</v>
      </c>
      <c r="I20" s="44">
        <v>4.7619047619047616E-2</v>
      </c>
      <c r="J20" s="44">
        <v>5.4029304029304032E-2</v>
      </c>
      <c r="K20" s="44">
        <v>5.3113553113553112E-2</v>
      </c>
      <c r="L20" s="44">
        <v>7.3260073260073263E-2</v>
      </c>
      <c r="M20" s="44">
        <v>0.10256410256410256</v>
      </c>
      <c r="N20" s="44">
        <v>0.49175824175824173</v>
      </c>
      <c r="O20" s="44">
        <v>1</v>
      </c>
    </row>
    <row r="21" spans="1:15" x14ac:dyDescent="0.3">
      <c r="B21" s="56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3" spans="1:15" ht="26" x14ac:dyDescent="0.3">
      <c r="A23" s="38" t="s">
        <v>2</v>
      </c>
      <c r="B23" s="38" t="s">
        <v>35</v>
      </c>
      <c r="C23" s="39" t="s">
        <v>60</v>
      </c>
      <c r="D23" s="40">
        <v>2014</v>
      </c>
      <c r="E23" s="39">
        <v>2015</v>
      </c>
      <c r="F23" s="39">
        <v>2016</v>
      </c>
      <c r="G23" s="39">
        <v>2017</v>
      </c>
      <c r="H23" s="39">
        <v>2018</v>
      </c>
      <c r="I23" s="39">
        <v>2019</v>
      </c>
      <c r="J23" s="39">
        <v>2020</v>
      </c>
      <c r="K23" s="39">
        <v>2021</v>
      </c>
      <c r="L23" s="39">
        <v>2022</v>
      </c>
      <c r="M23" s="39">
        <v>2023</v>
      </c>
      <c r="N23" s="39">
        <v>2024</v>
      </c>
      <c r="O23" s="39" t="s">
        <v>54</v>
      </c>
    </row>
    <row r="24" spans="1:15" ht="12.75" customHeight="1" x14ac:dyDescent="0.3">
      <c r="A24" s="51" t="s">
        <v>15</v>
      </c>
      <c r="B24" s="41" t="s">
        <v>3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1</v>
      </c>
      <c r="L24" s="42">
        <v>6</v>
      </c>
      <c r="M24" s="42">
        <v>12</v>
      </c>
      <c r="N24" s="42">
        <v>277</v>
      </c>
      <c r="O24" s="42">
        <v>296</v>
      </c>
    </row>
    <row r="25" spans="1:15" x14ac:dyDescent="0.3">
      <c r="A25" s="52"/>
      <c r="B25" s="41" t="s">
        <v>4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1</v>
      </c>
      <c r="I25" s="42">
        <v>1</v>
      </c>
      <c r="J25" s="42">
        <v>3</v>
      </c>
      <c r="K25" s="42">
        <v>3</v>
      </c>
      <c r="L25" s="42">
        <v>8</v>
      </c>
      <c r="M25" s="42">
        <v>22</v>
      </c>
      <c r="N25" s="42">
        <v>59</v>
      </c>
      <c r="O25" s="42">
        <v>97</v>
      </c>
    </row>
    <row r="26" spans="1:15" x14ac:dyDescent="0.3">
      <c r="A26" s="52"/>
      <c r="B26" s="41" t="s">
        <v>5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</row>
    <row r="27" spans="1:15" x14ac:dyDescent="0.3">
      <c r="A27" s="52"/>
      <c r="B27" s="41" t="s">
        <v>55</v>
      </c>
      <c r="C27" s="42">
        <v>2</v>
      </c>
      <c r="D27" s="42">
        <v>1</v>
      </c>
      <c r="E27" s="42">
        <v>1</v>
      </c>
      <c r="F27" s="42">
        <v>1</v>
      </c>
      <c r="G27" s="42">
        <v>1</v>
      </c>
      <c r="H27" s="42">
        <v>2</v>
      </c>
      <c r="I27" s="42">
        <v>8</v>
      </c>
      <c r="J27" s="42">
        <v>8</v>
      </c>
      <c r="K27" s="42">
        <v>7</v>
      </c>
      <c r="L27" s="42">
        <v>9</v>
      </c>
      <c r="M27" s="42">
        <v>0</v>
      </c>
      <c r="N27" s="42">
        <v>0</v>
      </c>
      <c r="O27" s="42">
        <v>40</v>
      </c>
    </row>
    <row r="28" spans="1:15" x14ac:dyDescent="0.3">
      <c r="A28" s="52"/>
      <c r="B28" s="41" t="s">
        <v>6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1</v>
      </c>
      <c r="J28" s="42">
        <v>0</v>
      </c>
      <c r="K28" s="42">
        <v>1</v>
      </c>
      <c r="L28" s="42">
        <v>1</v>
      </c>
      <c r="M28" s="42">
        <v>0</v>
      </c>
      <c r="N28" s="42">
        <v>0</v>
      </c>
      <c r="O28" s="42">
        <v>3</v>
      </c>
    </row>
    <row r="29" spans="1:15" x14ac:dyDescent="0.3">
      <c r="A29" s="52"/>
      <c r="B29" s="41" t="s">
        <v>21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7</v>
      </c>
      <c r="O29" s="42">
        <v>7</v>
      </c>
    </row>
    <row r="30" spans="1:15" x14ac:dyDescent="0.3">
      <c r="A30" s="52"/>
      <c r="B30" s="41" t="s">
        <v>22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4</v>
      </c>
      <c r="O30" s="42">
        <v>4</v>
      </c>
    </row>
    <row r="31" spans="1:15" x14ac:dyDescent="0.3">
      <c r="A31" s="52"/>
      <c r="B31" s="41" t="s">
        <v>23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1</v>
      </c>
      <c r="N31" s="42">
        <v>1</v>
      </c>
      <c r="O31" s="42">
        <v>2</v>
      </c>
    </row>
    <row r="32" spans="1:15" x14ac:dyDescent="0.3">
      <c r="A32" s="52"/>
      <c r="B32" s="41" t="s">
        <v>24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3</v>
      </c>
      <c r="M32" s="42">
        <v>24</v>
      </c>
      <c r="N32" s="42">
        <v>28</v>
      </c>
      <c r="O32" s="42">
        <v>55</v>
      </c>
    </row>
    <row r="33" spans="1:15" x14ac:dyDescent="0.3">
      <c r="A33" s="52"/>
      <c r="B33" s="41" t="s">
        <v>25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10</v>
      </c>
      <c r="N33" s="42">
        <v>15</v>
      </c>
      <c r="O33" s="42">
        <v>25</v>
      </c>
    </row>
    <row r="34" spans="1:15" x14ac:dyDescent="0.3">
      <c r="A34" s="52"/>
      <c r="B34" s="41" t="s">
        <v>26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2</v>
      </c>
      <c r="N34" s="42">
        <v>14</v>
      </c>
      <c r="O34" s="42">
        <v>16</v>
      </c>
    </row>
    <row r="35" spans="1:15" x14ac:dyDescent="0.3">
      <c r="A35" s="52"/>
      <c r="B35" s="57" t="s">
        <v>56</v>
      </c>
      <c r="C35" s="43">
        <v>2</v>
      </c>
      <c r="D35" s="43">
        <v>1</v>
      </c>
      <c r="E35" s="43">
        <v>1</v>
      </c>
      <c r="F35" s="43">
        <v>1</v>
      </c>
      <c r="G35" s="43">
        <v>1</v>
      </c>
      <c r="H35" s="43">
        <v>3</v>
      </c>
      <c r="I35" s="43">
        <v>10</v>
      </c>
      <c r="J35" s="43">
        <v>11</v>
      </c>
      <c r="K35" s="43">
        <v>12</v>
      </c>
      <c r="L35" s="43">
        <v>27</v>
      </c>
      <c r="M35" s="43">
        <v>71</v>
      </c>
      <c r="N35" s="43">
        <v>405</v>
      </c>
      <c r="O35" s="43">
        <v>545</v>
      </c>
    </row>
    <row r="36" spans="1:15" x14ac:dyDescent="0.3">
      <c r="A36" s="53"/>
      <c r="B36" s="57" t="s">
        <v>57</v>
      </c>
      <c r="C36" s="44">
        <v>3.669724770642202E-3</v>
      </c>
      <c r="D36" s="44">
        <v>1.834862385321101E-3</v>
      </c>
      <c r="E36" s="44">
        <v>1.834862385321101E-3</v>
      </c>
      <c r="F36" s="44">
        <v>1.834862385321101E-3</v>
      </c>
      <c r="G36" s="44">
        <v>1.834862385321101E-3</v>
      </c>
      <c r="H36" s="44">
        <v>5.5045871559633031E-3</v>
      </c>
      <c r="I36" s="44">
        <v>1.834862385321101E-2</v>
      </c>
      <c r="J36" s="44">
        <v>2.0183486238532111E-2</v>
      </c>
      <c r="K36" s="44">
        <v>2.2018348623853212E-2</v>
      </c>
      <c r="L36" s="44">
        <v>4.9541284403669728E-2</v>
      </c>
      <c r="M36" s="44">
        <v>0.13027522935779817</v>
      </c>
      <c r="N36" s="44">
        <v>0.74311926605504586</v>
      </c>
      <c r="O36" s="44">
        <v>1</v>
      </c>
    </row>
    <row r="39" spans="1:15" ht="26" x14ac:dyDescent="0.3">
      <c r="A39" s="38" t="s">
        <v>2</v>
      </c>
      <c r="B39" s="38" t="s">
        <v>35</v>
      </c>
      <c r="C39" s="39" t="s">
        <v>60</v>
      </c>
      <c r="D39" s="40">
        <v>2014</v>
      </c>
      <c r="E39" s="39">
        <v>2015</v>
      </c>
      <c r="F39" s="39">
        <v>2016</v>
      </c>
      <c r="G39" s="39">
        <v>2017</v>
      </c>
      <c r="H39" s="39">
        <v>2018</v>
      </c>
      <c r="I39" s="39">
        <v>2019</v>
      </c>
      <c r="J39" s="39">
        <v>2020</v>
      </c>
      <c r="K39" s="39">
        <v>2021</v>
      </c>
      <c r="L39" s="39">
        <v>2022</v>
      </c>
      <c r="M39" s="39">
        <v>2023</v>
      </c>
      <c r="N39" s="39">
        <v>2024</v>
      </c>
      <c r="O39" s="39" t="s">
        <v>54</v>
      </c>
    </row>
    <row r="40" spans="1:15" x14ac:dyDescent="0.3">
      <c r="A40" s="51" t="s">
        <v>16</v>
      </c>
      <c r="B40" s="41" t="s">
        <v>3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1</v>
      </c>
      <c r="M40" s="42">
        <v>4</v>
      </c>
      <c r="N40" s="42">
        <v>52</v>
      </c>
      <c r="O40" s="42">
        <v>57</v>
      </c>
    </row>
    <row r="41" spans="1:15" x14ac:dyDescent="0.3">
      <c r="A41" s="52"/>
      <c r="B41" s="41" t="s">
        <v>4</v>
      </c>
      <c r="C41" s="42">
        <v>0</v>
      </c>
      <c r="D41" s="42">
        <v>0</v>
      </c>
      <c r="E41" s="42">
        <v>1</v>
      </c>
      <c r="F41" s="42">
        <v>1</v>
      </c>
      <c r="G41" s="42">
        <v>0</v>
      </c>
      <c r="H41" s="42">
        <v>1</v>
      </c>
      <c r="I41" s="42">
        <v>1</v>
      </c>
      <c r="J41" s="42">
        <v>3</v>
      </c>
      <c r="K41" s="42">
        <v>7</v>
      </c>
      <c r="L41" s="42">
        <v>7</v>
      </c>
      <c r="M41" s="42">
        <v>20</v>
      </c>
      <c r="N41" s="42">
        <v>25</v>
      </c>
      <c r="O41" s="42">
        <v>66</v>
      </c>
    </row>
    <row r="42" spans="1:15" x14ac:dyDescent="0.3">
      <c r="A42" s="52"/>
      <c r="B42" s="41" t="s">
        <v>5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</row>
    <row r="43" spans="1:15" x14ac:dyDescent="0.3">
      <c r="A43" s="52"/>
      <c r="B43" s="41" t="s">
        <v>55</v>
      </c>
      <c r="C43" s="42">
        <v>6</v>
      </c>
      <c r="D43" s="42">
        <v>1</v>
      </c>
      <c r="E43" s="42">
        <v>5</v>
      </c>
      <c r="F43" s="42">
        <v>6</v>
      </c>
      <c r="G43" s="42">
        <v>3</v>
      </c>
      <c r="H43" s="42">
        <v>5</v>
      </c>
      <c r="I43" s="42">
        <v>4</v>
      </c>
      <c r="J43" s="42">
        <v>0</v>
      </c>
      <c r="K43" s="42">
        <v>9</v>
      </c>
      <c r="L43" s="42">
        <v>8</v>
      </c>
      <c r="M43" s="42">
        <v>0</v>
      </c>
      <c r="N43" s="42">
        <v>0</v>
      </c>
      <c r="O43" s="42">
        <v>47</v>
      </c>
    </row>
    <row r="44" spans="1:15" x14ac:dyDescent="0.3">
      <c r="A44" s="52"/>
      <c r="B44" s="41" t="s">
        <v>6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</row>
    <row r="45" spans="1:15" x14ac:dyDescent="0.3">
      <c r="A45" s="52"/>
      <c r="B45" s="41" t="s">
        <v>21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7</v>
      </c>
      <c r="O45" s="42">
        <v>7</v>
      </c>
    </row>
    <row r="46" spans="1:15" x14ac:dyDescent="0.3">
      <c r="A46" s="52"/>
      <c r="B46" s="41" t="s">
        <v>22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</row>
    <row r="47" spans="1:15" x14ac:dyDescent="0.3">
      <c r="A47" s="52"/>
      <c r="B47" s="41" t="s">
        <v>23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2</v>
      </c>
      <c r="O47" s="42">
        <v>2</v>
      </c>
    </row>
    <row r="48" spans="1:15" x14ac:dyDescent="0.3">
      <c r="A48" s="52"/>
      <c r="B48" s="41" t="s">
        <v>24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10</v>
      </c>
      <c r="N48" s="42">
        <v>8</v>
      </c>
      <c r="O48" s="42">
        <v>18</v>
      </c>
    </row>
    <row r="49" spans="1:15" x14ac:dyDescent="0.3">
      <c r="A49" s="52"/>
      <c r="B49" s="41" t="s">
        <v>25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3</v>
      </c>
      <c r="N49" s="42">
        <v>8</v>
      </c>
      <c r="O49" s="42">
        <v>11</v>
      </c>
    </row>
    <row r="50" spans="1:15" x14ac:dyDescent="0.3">
      <c r="A50" s="52"/>
      <c r="B50" s="41" t="s">
        <v>26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1</v>
      </c>
      <c r="O50" s="42">
        <v>1</v>
      </c>
    </row>
    <row r="51" spans="1:15" x14ac:dyDescent="0.3">
      <c r="A51" s="52"/>
      <c r="B51" s="57" t="s">
        <v>56</v>
      </c>
      <c r="C51" s="43">
        <v>6</v>
      </c>
      <c r="D51" s="43">
        <v>1</v>
      </c>
      <c r="E51" s="43">
        <v>6</v>
      </c>
      <c r="F51" s="43">
        <v>7</v>
      </c>
      <c r="G51" s="43">
        <v>3</v>
      </c>
      <c r="H51" s="43">
        <v>6</v>
      </c>
      <c r="I51" s="43">
        <v>5</v>
      </c>
      <c r="J51" s="43">
        <v>3</v>
      </c>
      <c r="K51" s="43">
        <v>16</v>
      </c>
      <c r="L51" s="43">
        <v>16</v>
      </c>
      <c r="M51" s="43">
        <v>37</v>
      </c>
      <c r="N51" s="43">
        <v>103</v>
      </c>
      <c r="O51" s="43">
        <v>209</v>
      </c>
    </row>
    <row r="52" spans="1:15" x14ac:dyDescent="0.3">
      <c r="A52" s="53"/>
      <c r="B52" s="57" t="s">
        <v>57</v>
      </c>
      <c r="C52" s="44">
        <v>2.8708133971291867E-2</v>
      </c>
      <c r="D52" s="44">
        <v>4.7846889952153108E-3</v>
      </c>
      <c r="E52" s="44">
        <v>2.8708133971291867E-2</v>
      </c>
      <c r="F52" s="44">
        <v>3.3492822966507178E-2</v>
      </c>
      <c r="G52" s="44">
        <v>1.4354066985645933E-2</v>
      </c>
      <c r="H52" s="44">
        <v>2.8708133971291867E-2</v>
      </c>
      <c r="I52" s="44">
        <v>2.3923444976076555E-2</v>
      </c>
      <c r="J52" s="44">
        <v>1.4354066985645933E-2</v>
      </c>
      <c r="K52" s="44">
        <v>7.6555023923444973E-2</v>
      </c>
      <c r="L52" s="44">
        <v>7.6555023923444973E-2</v>
      </c>
      <c r="M52" s="44">
        <v>0.17703349282296652</v>
      </c>
      <c r="N52" s="44">
        <v>0.49282296650717705</v>
      </c>
      <c r="O52" s="44">
        <v>1</v>
      </c>
    </row>
    <row r="54" spans="1:15" x14ac:dyDescent="0.3">
      <c r="A54" s="58" t="s">
        <v>67</v>
      </c>
    </row>
    <row r="55" spans="1:15" x14ac:dyDescent="0.3">
      <c r="A55" s="58" t="s">
        <v>68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869011-931A-4512-ACEF-922BBEB370B5}"/>
</file>

<file path=customXml/itemProps2.xml><?xml version="1.0" encoding="utf-8"?>
<ds:datastoreItem xmlns:ds="http://schemas.openxmlformats.org/officeDocument/2006/customXml" ds:itemID="{AF1D73F0-523B-4E73-9F6E-CD5E04FC5FD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70B906-7296-4072-A610-F65AA30EC2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2016-09-26T13:23:32Z</cp:lastPrinted>
  <dcterms:created xsi:type="dcterms:W3CDTF">2016-09-15T08:47:00Z</dcterms:created>
  <dcterms:modified xsi:type="dcterms:W3CDTF">2025-03-24T09:38:45Z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