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 defaultThemeVersion="124226"/>
  <xr:revisionPtr revIDLastSave="31" documentId="13_ncr:1_{3D8471F0-E68C-4EA6-A38D-2EA1595EFD35}" xr6:coauthVersionLast="47" xr6:coauthVersionMax="47" xr10:uidLastSave="{555D5A92-2F16-4C5C-A921-48FAF8CF44FD}"/>
  <bookViews>
    <workbookView xWindow="-120" yWindow="-120" windowWidth="29040" windowHeight="15990" activeTab="1" xr2:uid="{00000000-000D-0000-FFFF-FFFF00000000}"/>
  </bookViews>
  <sheets>
    <sheet name="Flussi" sheetId="6" r:id="rId1"/>
    <sheet name="Variazione pendenti" sheetId="7" r:id="rId2"/>
    <sheet name="Stratigrafia pendenti" sheetId="1" r:id="rId3"/>
  </sheets>
  <definedNames>
    <definedName name="_xlnm._FilterDatabase" localSheetId="0" hidden="1">Flussi!$A$6:$C$10</definedName>
    <definedName name="_xlnm._FilterDatabase" localSheetId="1" hidden="1">'Variazione pendenti'!$A$6:$F$6</definedName>
    <definedName name="_xlnm.Print_Area" localSheetId="0">Flussi!$A$1:$F$77</definedName>
    <definedName name="_xlnm.Print_Area" localSheetId="2">'Stratigrafia pendenti'!$A$1:$O$35</definedName>
    <definedName name="_xlnm.Print_Area" localSheetId="1">'Variazione pendenti'!$A$1:$G$17</definedName>
    <definedName name="_xlnm.Print_Titles" localSheetId="0">Flussi!$6:$6</definedName>
    <definedName name="_xlnm.Print_Titles" localSheetId="2">'Stratigrafia pendenti'!$6:$6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N12" i="1"/>
  <c r="M12" i="1"/>
  <c r="L12" i="1"/>
  <c r="K12" i="1"/>
  <c r="J12" i="1"/>
  <c r="I12" i="1"/>
  <c r="H12" i="1"/>
  <c r="G12" i="1"/>
  <c r="F12" i="1"/>
  <c r="E12" i="1"/>
  <c r="D12" i="1"/>
  <c r="C12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G76" i="6" l="1"/>
  <c r="G67" i="6"/>
  <c r="G58" i="6"/>
  <c r="G49" i="6"/>
  <c r="G40" i="6"/>
  <c r="G31" i="6"/>
  <c r="G22" i="6"/>
  <c r="G13" i="6"/>
  <c r="E76" i="6" l="1"/>
  <c r="C76" i="6"/>
  <c r="E67" i="6"/>
  <c r="C67" i="6"/>
  <c r="E58" i="6"/>
  <c r="C58" i="6"/>
  <c r="F14" i="7"/>
  <c r="F13" i="7"/>
  <c r="F12" i="7"/>
  <c r="F11" i="7" l="1"/>
  <c r="E49" i="6"/>
  <c r="C49" i="6"/>
  <c r="F10" i="7" l="1"/>
  <c r="E31" i="6" l="1"/>
  <c r="C31" i="6"/>
  <c r="E22" i="6"/>
  <c r="C22" i="6"/>
  <c r="F9" i="7" l="1"/>
  <c r="F8" i="7"/>
  <c r="F7" i="7"/>
  <c r="E13" i="6" l="1"/>
  <c r="C13" i="6"/>
  <c r="C40" i="6" l="1"/>
  <c r="E40" i="6"/>
</calcChain>
</file>

<file path=xl/sharedStrings.xml><?xml version="1.0" encoding="utf-8"?>
<sst xmlns="http://schemas.openxmlformats.org/spreadsheetml/2006/main" count="183" uniqueCount="41">
  <si>
    <t>Distretto di Venezia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</si>
  <si>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</si>
  <si>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CIVILE - Area SICID al netto dell'attività del Giudice tutelare, dell'Accertamento Tecnico Preventivo in materia di previdenza e della verbalizzazione di dichiarazione giurata</t>
  </si>
  <si>
    <t>Ufficio</t>
  </si>
  <si>
    <t>Ruolo</t>
  </si>
  <si>
    <t>Corte d'Appello di Venezia</t>
  </si>
  <si>
    <t>AFFARI CONTENZIOSI</t>
  </si>
  <si>
    <t>LAVORO</t>
  </si>
  <si>
    <t>PREVIDENZA E ASSISTENZA</t>
  </si>
  <si>
    <t>AFFARI DI VOLONTARIA GIURISDIZIONE</t>
  </si>
  <si>
    <t>TOTALE AREA SICID</t>
  </si>
  <si>
    <t>Clearance rate (definiti / iscritti)</t>
  </si>
  <si>
    <t>Tribunale Ordinario di Belluno</t>
  </si>
  <si>
    <t>Tribunale Ordinario di Agrigento</t>
  </si>
  <si>
    <t>PROCEDIMENTI SPECIALI SOMMARI</t>
  </si>
  <si>
    <t>Tribunale Ordinario di Padova</t>
  </si>
  <si>
    <t>Tribunale Ordinario di Marsala</t>
  </si>
  <si>
    <t>Tribunale Ordinario di Rovigo</t>
  </si>
  <si>
    <t>Tribunale Ordinario di Treviso</t>
  </si>
  <si>
    <t>Tribunale Ordinario di Venezia</t>
  </si>
  <si>
    <t>Tribunale Ordinario di Verona</t>
  </si>
  <si>
    <t>Tribunale Ordinario di Vicenza</t>
  </si>
  <si>
    <t>Variazione pendenti</t>
  </si>
  <si>
    <t>Variazione</t>
  </si>
  <si>
    <t>Stratigrafia delle pendenze</t>
  </si>
  <si>
    <t>TOTALE</t>
  </si>
  <si>
    <t>TOTALE PENDENTI AREA SICID</t>
  </si>
  <si>
    <t>Incidenza percentuali delle classi</t>
  </si>
  <si>
    <t>Iscritti 
2022</t>
  </si>
  <si>
    <t>Definiti
2022</t>
  </si>
  <si>
    <t>Iscritti 
2023</t>
  </si>
  <si>
    <t>Definiti
2023</t>
  </si>
  <si>
    <t>Fino al 2013</t>
  </si>
  <si>
    <t>Fonte: Ministero della Giustizia - Dipartimento per l’innovazione tecnologica della Giustizia - Direzione generale di statistica ed analisi organizzativa</t>
  </si>
  <si>
    <t>Pendenti al 31 dicembre 2024</t>
  </si>
  <si>
    <t>Pendenti al 31/12/2024</t>
  </si>
  <si>
    <t>Anni 2022 -  2024</t>
  </si>
  <si>
    <t>Iscritti 
2024</t>
  </si>
  <si>
    <t>Definiti 
2024</t>
  </si>
  <si>
    <t>Ultimo aggiornamento del sistema di rilevazione avvenuto il 15 febbraio 2025</t>
  </si>
  <si>
    <t>Pendenti al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</si>
</sst>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333333"/>
      <name val="Calibri"/>
      <family val="2"/>
      <scheme val="minor"/>
    </font>
    <font>
      <b/>
      <sz val="10"/>
      <color rgb="FF33333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FDFD"/>
        <bgColor rgb="FFFFFFFF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10" fillId="0" borderId="0"/>
    <xf numFmtId="0" fontId="10" fillId="0" borderId="0"/>
    <xf numFmtId="0" fontId="6" fillId="0" borderId="0"/>
    <xf numFmtId="0" fontId="6" fillId="0" borderId="0"/>
    <xf numFmtId="0" fontId="10" fillId="0" borderId="0"/>
  </cellStyleXfs>
  <cellXfs count="57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0" xfId="0" applyFont="1"/>
    <xf numFmtId="0" fontId="2" fillId="0" borderId="2" xfId="0" applyFont="1" applyBorder="1"/>
    <xf numFmtId="0" fontId="3" fillId="0" borderId="0" xfId="0" applyFont="1"/>
    <xf numFmtId="0" fontId="5" fillId="0" borderId="0" xfId="0" applyFont="1"/>
    <xf numFmtId="0" fontId="8" fillId="0" borderId="3" xfId="0" applyFont="1" applyBorder="1"/>
    <xf numFmtId="0" fontId="8" fillId="0" borderId="1" xfId="0" applyFont="1" applyBorder="1"/>
    <xf numFmtId="164" fontId="3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2" fillId="0" borderId="6" xfId="0" applyFont="1" applyBorder="1"/>
    <xf numFmtId="3" fontId="2" fillId="0" borderId="6" xfId="0" applyNumberFormat="1" applyFont="1" applyBorder="1"/>
    <xf numFmtId="3" fontId="2" fillId="0" borderId="2" xfId="0" applyNumberFormat="1" applyFont="1" applyBorder="1"/>
    <xf numFmtId="3" fontId="3" fillId="0" borderId="3" xfId="0" applyNumberFormat="1" applyFont="1" applyBorder="1"/>
    <xf numFmtId="3" fontId="2" fillId="0" borderId="1" xfId="0" applyNumberFormat="1" applyFont="1" applyBorder="1"/>
    <xf numFmtId="164" fontId="8" fillId="0" borderId="1" xfId="1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12" fillId="0" borderId="0" xfId="6" applyFont="1"/>
    <xf numFmtId="0" fontId="3" fillId="0" borderId="9" xfId="0" applyFont="1" applyBorder="1" applyAlignment="1">
      <alignment horizontal="left" vertical="center" wrapText="1"/>
    </xf>
    <xf numFmtId="0" fontId="2" fillId="0" borderId="8" xfId="0" applyFont="1" applyBorder="1"/>
    <xf numFmtId="0" fontId="3" fillId="0" borderId="7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right"/>
    </xf>
    <xf numFmtId="0" fontId="13" fillId="3" borderId="1" xfId="0" applyFont="1" applyFill="1" applyBorder="1" applyAlignment="1">
      <alignment horizontal="right"/>
    </xf>
    <xf numFmtId="0" fontId="15" fillId="0" borderId="0" xfId="2" applyFont="1"/>
    <xf numFmtId="3" fontId="13" fillId="2" borderId="1" xfId="0" applyNumberFormat="1" applyFont="1" applyFill="1" applyBorder="1" applyAlignment="1">
      <alignment horizontal="right"/>
    </xf>
    <xf numFmtId="3" fontId="14" fillId="3" borderId="1" xfId="0" applyNumberFormat="1" applyFont="1" applyFill="1" applyBorder="1" applyAlignment="1">
      <alignment horizontal="right"/>
    </xf>
    <xf numFmtId="3" fontId="13" fillId="3" borderId="1" xfId="0" applyNumberFormat="1" applyFont="1" applyFill="1" applyBorder="1" applyAlignment="1">
      <alignment horizontal="right"/>
    </xf>
    <xf numFmtId="3" fontId="16" fillId="3" borderId="3" xfId="0" applyNumberFormat="1" applyFont="1" applyFill="1" applyBorder="1" applyAlignment="1">
      <alignment horizontal="right"/>
    </xf>
    <xf numFmtId="3" fontId="13" fillId="3" borderId="2" xfId="0" applyNumberFormat="1" applyFont="1" applyFill="1" applyBorder="1" applyAlignment="1">
      <alignment horizontal="right"/>
    </xf>
    <xf numFmtId="3" fontId="14" fillId="3" borderId="2" xfId="0" applyNumberFormat="1" applyFont="1" applyFill="1" applyBorder="1" applyAlignment="1">
      <alignment horizontal="right"/>
    </xf>
    <xf numFmtId="0" fontId="3" fillId="0" borderId="0" xfId="7" applyFont="1"/>
    <xf numFmtId="0" fontId="3" fillId="0" borderId="0" xfId="8" applyFont="1"/>
    <xf numFmtId="0" fontId="13" fillId="3" borderId="2" xfId="0" applyFont="1" applyFill="1" applyBorder="1" applyAlignment="1">
      <alignment horizontal="right"/>
    </xf>
    <xf numFmtId="0" fontId="16" fillId="3" borderId="3" xfId="0" applyFont="1" applyFill="1" applyBorder="1" applyAlignment="1">
      <alignment horizontal="right"/>
    </xf>
    <xf numFmtId="0" fontId="11" fillId="0" borderId="0" xfId="6" applyFont="1"/>
    <xf numFmtId="4" fontId="3" fillId="0" borderId="4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9">
    <cellStyle name="Normale" xfId="0" builtinId="0"/>
    <cellStyle name="Normale 2" xfId="4" xr:uid="{00000000-0005-0000-0000-000001000000}"/>
    <cellStyle name="Normale 2 2" xfId="2" xr:uid="{00000000-0005-0000-0000-000002000000}"/>
    <cellStyle name="Normale 2 2 7" xfId="7" xr:uid="{00000000-0005-0000-0000-000003000000}"/>
    <cellStyle name="Normale 2 2 9" xfId="6" xr:uid="{00000000-0005-0000-0000-000004000000}"/>
    <cellStyle name="Normale 3" xfId="5" xr:uid="{00000000-0005-0000-0000-000005000000}"/>
    <cellStyle name="Normale 3 2" xfId="8" xr:uid="{00000000-0005-0000-0000-000006000000}"/>
    <cellStyle name="Percentuale" xfId="1" builtinId="5"/>
    <cellStyle name="Percentuale 2 2" xfId="3" xr:uid="{00000000-0005-0000-0000-000008000000}"/>
  </cellStyles>
  <dxfs count="1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9"/>
  <sheetViews>
    <sheetView showGridLines="0" zoomScaleNormal="100" workbookViewId="0">
      <selection activeCell="A78" sqref="A78"/>
    </sheetView>
  </sheetViews>
  <sheetFormatPr defaultColWidth="9.140625" defaultRowHeight="12.75" x14ac:dyDescent="0.2"/>
  <cols>
    <col min="1" max="1" width="19.42578125" style="9" customWidth="1"/>
    <col min="2" max="2" width="24" style="1" customWidth="1"/>
    <col min="3" max="3" width="9.140625" style="1"/>
    <col min="4" max="8" width="9.140625" style="1" customWidth="1"/>
    <col min="9" max="12" width="9.140625" style="1"/>
    <col min="13" max="13" width="12" style="1" customWidth="1"/>
    <col min="14" max="14" width="14.42578125" style="1" customWidth="1"/>
    <col min="15" max="16384" width="9.140625" style="1"/>
  </cols>
  <sheetData>
    <row r="1" spans="1:15" ht="15.75" x14ac:dyDescent="0.25">
      <c r="A1" s="6" t="s">
        <v>0</v>
      </c>
    </row>
    <row r="2" spans="1:15" ht="15" x14ac:dyDescent="0.25">
      <c r="A2" s="7" t="s">
        <v>1</v>
      </c>
    </row>
    <row r="3" spans="1:15" x14ac:dyDescent="0.2">
      <c r="A3" s="9" t="s">
        <v>2</v>
      </c>
    </row>
    <row r="4" spans="1:15" ht="15" x14ac:dyDescent="0.25">
      <c r="A4" s="47" t="s">
        <v>36</v>
      </c>
      <c r="C4"/>
      <c r="D4"/>
      <c r="E4"/>
      <c r="F4"/>
      <c r="G4"/>
      <c r="H4"/>
    </row>
    <row r="5" spans="1:15" x14ac:dyDescent="0.2">
      <c r="E5" s="25"/>
      <c r="F5" s="25"/>
    </row>
    <row r="6" spans="1:15" ht="25.5" x14ac:dyDescent="0.2">
      <c r="A6" s="4" t="s">
        <v>3</v>
      </c>
      <c r="B6" s="4" t="s">
        <v>4</v>
      </c>
      <c r="C6" s="5" t="s">
        <v>28</v>
      </c>
      <c r="D6" s="5" t="s">
        <v>29</v>
      </c>
      <c r="E6" s="5" t="s">
        <v>30</v>
      </c>
      <c r="F6" s="5" t="s">
        <v>31</v>
      </c>
      <c r="G6" s="5" t="s">
        <v>37</v>
      </c>
      <c r="H6" s="5" t="s">
        <v>38</v>
      </c>
    </row>
    <row r="7" spans="1:15" ht="12.75" customHeight="1" x14ac:dyDescent="0.2">
      <c r="A7" s="53" t="s">
        <v>5</v>
      </c>
      <c r="B7" s="3" t="s">
        <v>6</v>
      </c>
      <c r="C7" s="30">
        <v>2447</v>
      </c>
      <c r="D7" s="30">
        <v>3155</v>
      </c>
      <c r="E7" s="30">
        <v>2337</v>
      </c>
      <c r="F7" s="30">
        <v>2797</v>
      </c>
      <c r="G7" s="30">
        <v>2194</v>
      </c>
      <c r="H7" s="30">
        <v>2606</v>
      </c>
      <c r="L7" s="2"/>
      <c r="M7" s="2"/>
      <c r="N7" s="2"/>
      <c r="O7" s="2"/>
    </row>
    <row r="8" spans="1:15" ht="12.75" customHeight="1" x14ac:dyDescent="0.2">
      <c r="A8" s="53"/>
      <c r="B8" s="3" t="s">
        <v>7</v>
      </c>
      <c r="C8" s="30">
        <v>625</v>
      </c>
      <c r="D8" s="30">
        <v>685</v>
      </c>
      <c r="E8" s="30">
        <v>499</v>
      </c>
      <c r="F8" s="30">
        <v>759</v>
      </c>
      <c r="G8" s="30">
        <v>437</v>
      </c>
      <c r="H8" s="30">
        <v>719</v>
      </c>
      <c r="L8" s="2"/>
      <c r="M8" s="2"/>
      <c r="N8" s="2"/>
      <c r="O8" s="2"/>
    </row>
    <row r="9" spans="1:15" ht="12.75" customHeight="1" x14ac:dyDescent="0.2">
      <c r="A9" s="53"/>
      <c r="B9" s="26" t="s">
        <v>8</v>
      </c>
      <c r="C9" s="27">
        <v>331</v>
      </c>
      <c r="D9" s="27">
        <v>342</v>
      </c>
      <c r="E9" s="27">
        <v>231</v>
      </c>
      <c r="F9" s="27">
        <v>429</v>
      </c>
      <c r="G9" s="27">
        <v>201</v>
      </c>
      <c r="H9" s="27">
        <v>384</v>
      </c>
      <c r="L9" s="2"/>
      <c r="M9" s="2"/>
      <c r="N9" s="2"/>
      <c r="O9" s="2"/>
    </row>
    <row r="10" spans="1:15" ht="12.75" customHeight="1" thickBot="1" x14ac:dyDescent="0.25">
      <c r="A10" s="53"/>
      <c r="B10" s="8" t="s">
        <v>9</v>
      </c>
      <c r="C10" s="8">
        <v>863</v>
      </c>
      <c r="D10" s="28">
        <v>744</v>
      </c>
      <c r="E10" s="28">
        <v>724</v>
      </c>
      <c r="F10" s="28">
        <v>807</v>
      </c>
      <c r="G10" s="28">
        <v>715</v>
      </c>
      <c r="H10" s="28">
        <v>736</v>
      </c>
      <c r="I10" s="2"/>
      <c r="J10" s="2"/>
      <c r="K10" s="2"/>
      <c r="L10" s="2"/>
      <c r="M10" s="2"/>
      <c r="N10" s="2"/>
      <c r="O10" s="2"/>
    </row>
    <row r="11" spans="1:15" ht="13.5" thickTop="1" x14ac:dyDescent="0.2">
      <c r="A11" s="53"/>
      <c r="B11" s="11" t="s">
        <v>10</v>
      </c>
      <c r="C11" s="29">
        <v>4266</v>
      </c>
      <c r="D11" s="29">
        <v>4926</v>
      </c>
      <c r="E11" s="29">
        <v>3791</v>
      </c>
      <c r="F11" s="29">
        <v>4792</v>
      </c>
      <c r="G11" s="29">
        <v>3547</v>
      </c>
      <c r="H11" s="29">
        <v>4445</v>
      </c>
      <c r="L11" s="2"/>
      <c r="M11" s="2"/>
      <c r="N11" s="2"/>
      <c r="O11" s="2"/>
    </row>
    <row r="12" spans="1:15" ht="7.15" customHeight="1" x14ac:dyDescent="0.2">
      <c r="A12" s="17"/>
      <c r="B12" s="10"/>
      <c r="C12" s="2"/>
      <c r="D12" s="2"/>
      <c r="E12" s="2"/>
      <c r="F12" s="2"/>
      <c r="G12" s="2"/>
      <c r="H12" s="2"/>
    </row>
    <row r="13" spans="1:15" ht="14.45" customHeight="1" x14ac:dyDescent="0.2">
      <c r="A13" s="17"/>
      <c r="B13" s="12" t="s">
        <v>11</v>
      </c>
      <c r="C13" s="51">
        <f>D11/C11</f>
        <v>1.1547116736990155</v>
      </c>
      <c r="D13" s="52"/>
      <c r="E13" s="51">
        <f>F11/E11</f>
        <v>1.264046425745186</v>
      </c>
      <c r="F13" s="52"/>
      <c r="G13" s="51">
        <f>H11/G11</f>
        <v>1.2531716943896249</v>
      </c>
      <c r="H13" s="52"/>
    </row>
    <row r="14" spans="1:15" x14ac:dyDescent="0.2">
      <c r="C14" s="2"/>
      <c r="D14" s="2"/>
      <c r="E14" s="2"/>
      <c r="F14" s="2"/>
      <c r="G14" s="2"/>
      <c r="H14" s="2"/>
    </row>
    <row r="15" spans="1:15" x14ac:dyDescent="0.2">
      <c r="A15" s="53" t="s">
        <v>12</v>
      </c>
      <c r="B15" s="3" t="s">
        <v>6</v>
      </c>
      <c r="C15" s="30">
        <v>762</v>
      </c>
      <c r="D15" s="30">
        <v>828</v>
      </c>
      <c r="E15" s="30">
        <v>653</v>
      </c>
      <c r="F15" s="30">
        <v>716</v>
      </c>
      <c r="G15" s="30">
        <v>429</v>
      </c>
      <c r="H15" s="30">
        <v>524</v>
      </c>
      <c r="L15" s="2"/>
      <c r="M15" s="2"/>
      <c r="N15" s="2"/>
      <c r="O15" s="2"/>
    </row>
    <row r="16" spans="1:15" x14ac:dyDescent="0.2">
      <c r="A16" s="53" t="s">
        <v>13</v>
      </c>
      <c r="B16" s="3" t="s">
        <v>7</v>
      </c>
      <c r="C16" s="30">
        <v>124</v>
      </c>
      <c r="D16" s="30">
        <v>121</v>
      </c>
      <c r="E16" s="30">
        <v>166</v>
      </c>
      <c r="F16" s="30">
        <v>93</v>
      </c>
      <c r="G16" s="30">
        <v>217</v>
      </c>
      <c r="H16" s="30">
        <v>117</v>
      </c>
      <c r="L16" s="2"/>
      <c r="M16" s="2"/>
      <c r="N16" s="2"/>
      <c r="O16" s="2"/>
    </row>
    <row r="17" spans="1:15" x14ac:dyDescent="0.2">
      <c r="A17" s="53"/>
      <c r="B17" s="3" t="s">
        <v>8</v>
      </c>
      <c r="C17" s="30">
        <v>32</v>
      </c>
      <c r="D17" s="30">
        <v>18</v>
      </c>
      <c r="E17" s="30">
        <v>27</v>
      </c>
      <c r="F17" s="30">
        <v>22</v>
      </c>
      <c r="G17" s="30">
        <v>20</v>
      </c>
      <c r="H17" s="30">
        <v>24</v>
      </c>
      <c r="L17" s="2"/>
      <c r="M17" s="2"/>
      <c r="N17" s="2"/>
      <c r="O17" s="2"/>
    </row>
    <row r="18" spans="1:15" x14ac:dyDescent="0.2">
      <c r="A18" s="53" t="s">
        <v>13</v>
      </c>
      <c r="B18" s="3" t="s">
        <v>9</v>
      </c>
      <c r="C18" s="30">
        <v>1016</v>
      </c>
      <c r="D18" s="30">
        <v>1054</v>
      </c>
      <c r="E18" s="30">
        <v>780</v>
      </c>
      <c r="F18" s="30">
        <v>774</v>
      </c>
      <c r="G18" s="30">
        <v>914</v>
      </c>
      <c r="H18" s="30">
        <v>842</v>
      </c>
      <c r="L18" s="2"/>
      <c r="M18" s="2"/>
      <c r="N18" s="2"/>
      <c r="O18" s="2"/>
    </row>
    <row r="19" spans="1:15" ht="13.5" thickBot="1" x14ac:dyDescent="0.25">
      <c r="A19" s="53" t="s">
        <v>13</v>
      </c>
      <c r="B19" s="8" t="s">
        <v>14</v>
      </c>
      <c r="C19" s="8">
        <v>566</v>
      </c>
      <c r="D19" s="28">
        <v>539</v>
      </c>
      <c r="E19" s="28">
        <v>485</v>
      </c>
      <c r="F19" s="28">
        <v>508</v>
      </c>
      <c r="G19" s="28">
        <v>423</v>
      </c>
      <c r="H19" s="28">
        <v>395</v>
      </c>
      <c r="L19" s="2"/>
      <c r="M19" s="2"/>
      <c r="N19" s="2"/>
      <c r="O19" s="2"/>
    </row>
    <row r="20" spans="1:15" ht="13.5" thickTop="1" x14ac:dyDescent="0.2">
      <c r="A20" s="53"/>
      <c r="B20" s="11" t="s">
        <v>10</v>
      </c>
      <c r="C20" s="29">
        <v>2500</v>
      </c>
      <c r="D20" s="29">
        <v>2560</v>
      </c>
      <c r="E20" s="29">
        <v>2111</v>
      </c>
      <c r="F20" s="29">
        <v>2113</v>
      </c>
      <c r="G20" s="29">
        <v>2003</v>
      </c>
      <c r="H20" s="29">
        <v>1902</v>
      </c>
      <c r="L20" s="2"/>
      <c r="M20" s="2"/>
      <c r="N20" s="2"/>
      <c r="O20" s="2"/>
    </row>
    <row r="21" spans="1:15" ht="7.15" customHeight="1" x14ac:dyDescent="0.2">
      <c r="A21" s="17"/>
      <c r="B21" s="10"/>
      <c r="C21" s="2"/>
      <c r="D21" s="2"/>
      <c r="E21" s="2"/>
      <c r="F21" s="2"/>
      <c r="G21" s="2"/>
      <c r="H21" s="2"/>
    </row>
    <row r="22" spans="1:15" ht="13.5" customHeight="1" x14ac:dyDescent="0.2">
      <c r="A22" s="17"/>
      <c r="B22" s="12" t="s">
        <v>11</v>
      </c>
      <c r="C22" s="51">
        <f>D20/C20</f>
        <v>1.024</v>
      </c>
      <c r="D22" s="52"/>
      <c r="E22" s="51">
        <f>F20/E20</f>
        <v>1.000947418285173</v>
      </c>
      <c r="F22" s="52"/>
      <c r="G22" s="51">
        <f>H20/G20</f>
        <v>0.94957563654518218</v>
      </c>
      <c r="H22" s="52"/>
    </row>
    <row r="23" spans="1:15" x14ac:dyDescent="0.2">
      <c r="C23" s="2"/>
      <c r="D23" s="2"/>
      <c r="E23" s="2"/>
      <c r="F23" s="2"/>
      <c r="G23" s="2"/>
      <c r="H23" s="2"/>
    </row>
    <row r="24" spans="1:15" x14ac:dyDescent="0.2">
      <c r="A24" s="53" t="s">
        <v>15</v>
      </c>
      <c r="B24" s="3" t="s">
        <v>6</v>
      </c>
      <c r="C24" s="30">
        <v>3549</v>
      </c>
      <c r="D24" s="30">
        <v>4203</v>
      </c>
      <c r="E24" s="30">
        <v>3473</v>
      </c>
      <c r="F24" s="30">
        <v>4148</v>
      </c>
      <c r="G24" s="30">
        <v>2626</v>
      </c>
      <c r="H24" s="30">
        <v>2906</v>
      </c>
      <c r="L24" s="2"/>
      <c r="M24" s="2"/>
      <c r="N24" s="2"/>
      <c r="O24" s="2"/>
    </row>
    <row r="25" spans="1:15" x14ac:dyDescent="0.2">
      <c r="A25" s="53" t="s">
        <v>16</v>
      </c>
      <c r="B25" s="3" t="s">
        <v>7</v>
      </c>
      <c r="C25" s="30">
        <v>1889</v>
      </c>
      <c r="D25" s="30">
        <v>1952</v>
      </c>
      <c r="E25" s="30">
        <v>2037</v>
      </c>
      <c r="F25" s="30">
        <v>1738</v>
      </c>
      <c r="G25" s="30">
        <v>2471</v>
      </c>
      <c r="H25" s="30">
        <v>2409</v>
      </c>
      <c r="L25" s="2"/>
      <c r="M25" s="2"/>
      <c r="N25" s="2"/>
      <c r="O25" s="2"/>
    </row>
    <row r="26" spans="1:15" x14ac:dyDescent="0.2">
      <c r="A26" s="53"/>
      <c r="B26" s="3" t="s">
        <v>8</v>
      </c>
      <c r="C26" s="30">
        <v>397</v>
      </c>
      <c r="D26" s="30">
        <v>361</v>
      </c>
      <c r="E26" s="30">
        <v>334</v>
      </c>
      <c r="F26" s="30">
        <v>332</v>
      </c>
      <c r="G26" s="30">
        <v>370</v>
      </c>
      <c r="H26" s="30">
        <v>327</v>
      </c>
      <c r="L26" s="2"/>
      <c r="M26" s="2"/>
      <c r="N26" s="2"/>
      <c r="O26" s="2"/>
    </row>
    <row r="27" spans="1:15" x14ac:dyDescent="0.2">
      <c r="A27" s="53" t="s">
        <v>16</v>
      </c>
      <c r="B27" s="3" t="s">
        <v>9</v>
      </c>
      <c r="C27" s="30">
        <v>3831</v>
      </c>
      <c r="D27" s="30">
        <v>3721</v>
      </c>
      <c r="E27" s="3">
        <v>2746</v>
      </c>
      <c r="F27" s="30">
        <v>3083</v>
      </c>
      <c r="G27" s="3">
        <v>3335</v>
      </c>
      <c r="H27" s="30">
        <v>3195</v>
      </c>
      <c r="L27" s="2"/>
      <c r="M27" s="2"/>
      <c r="N27" s="2"/>
      <c r="O27" s="2"/>
    </row>
    <row r="28" spans="1:15" ht="13.5" thickBot="1" x14ac:dyDescent="0.25">
      <c r="A28" s="53" t="s">
        <v>16</v>
      </c>
      <c r="B28" s="8" t="s">
        <v>14</v>
      </c>
      <c r="C28" s="8">
        <v>4458</v>
      </c>
      <c r="D28" s="28">
        <v>4514</v>
      </c>
      <c r="E28" s="28">
        <v>3910</v>
      </c>
      <c r="F28" s="28">
        <v>3979</v>
      </c>
      <c r="G28" s="28">
        <v>3683</v>
      </c>
      <c r="H28" s="28">
        <v>3628</v>
      </c>
      <c r="L28" s="2"/>
      <c r="M28" s="2"/>
      <c r="N28" s="2"/>
      <c r="O28" s="2"/>
    </row>
    <row r="29" spans="1:15" ht="13.5" thickTop="1" x14ac:dyDescent="0.2">
      <c r="A29" s="53"/>
      <c r="B29" s="11" t="s">
        <v>10</v>
      </c>
      <c r="C29" s="29">
        <v>14124</v>
      </c>
      <c r="D29" s="29">
        <v>14751</v>
      </c>
      <c r="E29" s="29">
        <v>12500</v>
      </c>
      <c r="F29" s="29">
        <v>13280</v>
      </c>
      <c r="G29" s="29">
        <v>12485</v>
      </c>
      <c r="H29" s="29">
        <v>12465</v>
      </c>
      <c r="L29" s="2"/>
      <c r="M29" s="2"/>
      <c r="N29" s="2"/>
      <c r="O29" s="2"/>
    </row>
    <row r="30" spans="1:15" ht="7.15" customHeight="1" x14ac:dyDescent="0.2">
      <c r="A30" s="17"/>
      <c r="B30" s="10"/>
      <c r="C30" s="2"/>
      <c r="D30" s="2"/>
      <c r="E30" s="2"/>
      <c r="F30" s="2"/>
      <c r="G30" s="2"/>
      <c r="H30" s="2"/>
    </row>
    <row r="31" spans="1:15" x14ac:dyDescent="0.2">
      <c r="A31" s="17"/>
      <c r="B31" s="12" t="s">
        <v>11</v>
      </c>
      <c r="C31" s="51">
        <f>D29/C29</f>
        <v>1.044392523364486</v>
      </c>
      <c r="D31" s="52"/>
      <c r="E31" s="51">
        <f>F29/E29</f>
        <v>1.0624</v>
      </c>
      <c r="F31" s="52"/>
      <c r="G31" s="51">
        <f>H29/G29</f>
        <v>0.99839807769323186</v>
      </c>
      <c r="H31" s="52"/>
    </row>
    <row r="32" spans="1:15" x14ac:dyDescent="0.2">
      <c r="C32" s="2"/>
      <c r="D32" s="2"/>
      <c r="E32" s="2"/>
      <c r="F32" s="2"/>
      <c r="G32" s="2"/>
      <c r="H32" s="2"/>
    </row>
    <row r="33" spans="1:15" x14ac:dyDescent="0.2">
      <c r="A33" s="53" t="s">
        <v>17</v>
      </c>
      <c r="B33" s="3" t="s">
        <v>6</v>
      </c>
      <c r="C33" s="30">
        <v>1288</v>
      </c>
      <c r="D33" s="30">
        <v>1717</v>
      </c>
      <c r="E33" s="30">
        <v>1257</v>
      </c>
      <c r="F33" s="30">
        <v>1645</v>
      </c>
      <c r="G33" s="30">
        <v>888</v>
      </c>
      <c r="H33" s="30">
        <v>1182</v>
      </c>
      <c r="L33" s="2"/>
      <c r="M33" s="2"/>
      <c r="N33" s="2"/>
      <c r="O33" s="2"/>
    </row>
    <row r="34" spans="1:15" x14ac:dyDescent="0.2">
      <c r="A34" s="53"/>
      <c r="B34" s="3" t="s">
        <v>7</v>
      </c>
      <c r="C34" s="30">
        <v>700</v>
      </c>
      <c r="D34" s="30">
        <v>671</v>
      </c>
      <c r="E34" s="30">
        <v>561</v>
      </c>
      <c r="F34" s="30">
        <v>540</v>
      </c>
      <c r="G34" s="30">
        <v>705</v>
      </c>
      <c r="H34" s="30">
        <v>637</v>
      </c>
      <c r="L34" s="2"/>
      <c r="M34" s="2"/>
      <c r="N34" s="2"/>
      <c r="O34" s="2"/>
    </row>
    <row r="35" spans="1:15" x14ac:dyDescent="0.2">
      <c r="A35" s="53"/>
      <c r="B35" s="3" t="s">
        <v>8</v>
      </c>
      <c r="C35" s="30">
        <v>111</v>
      </c>
      <c r="D35" s="30">
        <v>106</v>
      </c>
      <c r="E35" s="30">
        <v>78</v>
      </c>
      <c r="F35" s="30">
        <v>95</v>
      </c>
      <c r="G35" s="30">
        <v>76</v>
      </c>
      <c r="H35" s="30">
        <v>71</v>
      </c>
      <c r="L35" s="2"/>
      <c r="M35" s="2"/>
      <c r="N35" s="2"/>
      <c r="O35" s="2"/>
    </row>
    <row r="36" spans="1:15" x14ac:dyDescent="0.2">
      <c r="A36" s="53"/>
      <c r="B36" s="3" t="s">
        <v>9</v>
      </c>
      <c r="C36" s="30">
        <v>1618</v>
      </c>
      <c r="D36" s="30">
        <v>1648</v>
      </c>
      <c r="E36" s="30">
        <v>1095</v>
      </c>
      <c r="F36" s="30">
        <v>1211</v>
      </c>
      <c r="G36" s="30">
        <v>1342</v>
      </c>
      <c r="H36" s="30">
        <v>1282</v>
      </c>
      <c r="L36" s="2"/>
      <c r="M36" s="2"/>
      <c r="N36" s="2"/>
      <c r="O36" s="2"/>
    </row>
    <row r="37" spans="1:15" ht="13.5" thickBot="1" x14ac:dyDescent="0.25">
      <c r="A37" s="53"/>
      <c r="B37" s="8" t="s">
        <v>14</v>
      </c>
      <c r="C37" s="8">
        <v>1343</v>
      </c>
      <c r="D37" s="28">
        <v>1370</v>
      </c>
      <c r="E37" s="28">
        <v>1313</v>
      </c>
      <c r="F37" s="28">
        <v>1352</v>
      </c>
      <c r="G37" s="28">
        <v>1173</v>
      </c>
      <c r="H37" s="28">
        <v>1138</v>
      </c>
      <c r="L37" s="2"/>
      <c r="M37" s="2"/>
      <c r="N37" s="2"/>
      <c r="O37" s="2"/>
    </row>
    <row r="38" spans="1:15" ht="13.5" thickTop="1" x14ac:dyDescent="0.2">
      <c r="A38" s="53"/>
      <c r="B38" s="11" t="s">
        <v>10</v>
      </c>
      <c r="C38" s="29">
        <v>5060</v>
      </c>
      <c r="D38" s="29">
        <v>5512</v>
      </c>
      <c r="E38" s="29">
        <v>4304</v>
      </c>
      <c r="F38" s="29">
        <v>4843</v>
      </c>
      <c r="G38" s="29">
        <v>4184</v>
      </c>
      <c r="H38" s="29">
        <v>4310</v>
      </c>
      <c r="L38" s="2"/>
      <c r="M38" s="2"/>
      <c r="N38" s="2"/>
      <c r="O38" s="2"/>
    </row>
    <row r="39" spans="1:15" ht="7.15" customHeight="1" x14ac:dyDescent="0.2">
      <c r="A39" s="17"/>
      <c r="B39" s="10"/>
      <c r="C39" s="2"/>
      <c r="D39" s="2"/>
      <c r="E39" s="2"/>
      <c r="F39" s="2"/>
      <c r="G39" s="2"/>
      <c r="H39" s="2"/>
    </row>
    <row r="40" spans="1:15" x14ac:dyDescent="0.2">
      <c r="A40" s="17"/>
      <c r="B40" s="12" t="s">
        <v>11</v>
      </c>
      <c r="C40" s="51">
        <f>D38/C38</f>
        <v>1.0893280632411066</v>
      </c>
      <c r="D40" s="52"/>
      <c r="E40" s="51">
        <f>F38/E38</f>
        <v>1.125232342007435</v>
      </c>
      <c r="F40" s="52"/>
      <c r="G40" s="51">
        <f>H38/G38</f>
        <v>1.030114722753346</v>
      </c>
      <c r="H40" s="52"/>
    </row>
    <row r="41" spans="1:15" x14ac:dyDescent="0.2">
      <c r="C41" s="2"/>
      <c r="D41" s="2"/>
      <c r="E41" s="2"/>
      <c r="F41" s="2"/>
      <c r="G41" s="2"/>
      <c r="H41" s="2"/>
    </row>
    <row r="42" spans="1:15" x14ac:dyDescent="0.2">
      <c r="A42" s="53" t="s">
        <v>18</v>
      </c>
      <c r="B42" s="3" t="s">
        <v>6</v>
      </c>
      <c r="C42" s="30">
        <v>3763</v>
      </c>
      <c r="D42" s="30">
        <v>4245</v>
      </c>
      <c r="E42" s="30">
        <v>3531</v>
      </c>
      <c r="F42" s="30">
        <v>4041</v>
      </c>
      <c r="G42" s="30">
        <v>2593</v>
      </c>
      <c r="H42" s="30">
        <v>3312</v>
      </c>
      <c r="L42" s="2"/>
      <c r="M42" s="2"/>
      <c r="N42" s="2"/>
      <c r="O42" s="2"/>
    </row>
    <row r="43" spans="1:15" x14ac:dyDescent="0.2">
      <c r="A43" s="53"/>
      <c r="B43" s="3" t="s">
        <v>7</v>
      </c>
      <c r="C43" s="30">
        <v>1102</v>
      </c>
      <c r="D43" s="30">
        <v>1071</v>
      </c>
      <c r="E43" s="30">
        <v>1441</v>
      </c>
      <c r="F43" s="30">
        <v>1121</v>
      </c>
      <c r="G43" s="30">
        <v>1893</v>
      </c>
      <c r="H43" s="30">
        <v>1718</v>
      </c>
      <c r="L43" s="2"/>
      <c r="M43" s="2"/>
      <c r="N43" s="2"/>
      <c r="O43" s="2"/>
    </row>
    <row r="44" spans="1:15" x14ac:dyDescent="0.2">
      <c r="A44" s="53"/>
      <c r="B44" s="3" t="s">
        <v>8</v>
      </c>
      <c r="C44" s="30">
        <v>205</v>
      </c>
      <c r="D44" s="30">
        <v>269</v>
      </c>
      <c r="E44" s="30">
        <v>132</v>
      </c>
      <c r="F44" s="30">
        <v>159</v>
      </c>
      <c r="G44" s="30">
        <v>138</v>
      </c>
      <c r="H44" s="30">
        <v>152</v>
      </c>
      <c r="L44" s="2"/>
      <c r="M44" s="2"/>
      <c r="N44" s="2"/>
      <c r="O44" s="2"/>
    </row>
    <row r="45" spans="1:15" x14ac:dyDescent="0.2">
      <c r="A45" s="53"/>
      <c r="B45" s="3" t="s">
        <v>9</v>
      </c>
      <c r="C45" s="30">
        <v>3812</v>
      </c>
      <c r="D45" s="30">
        <v>3802</v>
      </c>
      <c r="E45" s="30">
        <v>2220</v>
      </c>
      <c r="F45" s="30">
        <v>2546</v>
      </c>
      <c r="G45" s="30">
        <v>2972</v>
      </c>
      <c r="H45" s="30">
        <v>2713</v>
      </c>
      <c r="L45" s="2"/>
      <c r="M45" s="2"/>
      <c r="N45" s="2"/>
      <c r="O45" s="2"/>
    </row>
    <row r="46" spans="1:15" ht="13.5" thickBot="1" x14ac:dyDescent="0.25">
      <c r="A46" s="53"/>
      <c r="B46" s="8" t="s">
        <v>14</v>
      </c>
      <c r="C46" s="8">
        <v>4205</v>
      </c>
      <c r="D46" s="28">
        <v>4293</v>
      </c>
      <c r="E46" s="28">
        <v>3569</v>
      </c>
      <c r="F46" s="28">
        <v>3542</v>
      </c>
      <c r="G46" s="28">
        <v>3586</v>
      </c>
      <c r="H46" s="28">
        <v>3497</v>
      </c>
      <c r="L46" s="2"/>
      <c r="M46" s="2"/>
      <c r="N46" s="2"/>
      <c r="O46" s="2"/>
    </row>
    <row r="47" spans="1:15" ht="13.5" thickTop="1" x14ac:dyDescent="0.2">
      <c r="A47" s="53"/>
      <c r="B47" s="11" t="s">
        <v>10</v>
      </c>
      <c r="C47" s="29">
        <v>13087</v>
      </c>
      <c r="D47" s="29">
        <v>13680</v>
      </c>
      <c r="E47" s="29">
        <v>10893</v>
      </c>
      <c r="F47" s="29">
        <v>11409</v>
      </c>
      <c r="G47" s="29">
        <v>11182</v>
      </c>
      <c r="H47" s="29">
        <v>11392</v>
      </c>
      <c r="L47" s="2"/>
      <c r="M47" s="2"/>
      <c r="N47" s="2"/>
      <c r="O47" s="2"/>
    </row>
    <row r="48" spans="1:15" x14ac:dyDescent="0.2">
      <c r="A48" s="17"/>
      <c r="B48" s="10"/>
      <c r="C48" s="2"/>
      <c r="D48" s="2"/>
      <c r="E48" s="2"/>
      <c r="F48" s="2"/>
      <c r="G48" s="2"/>
      <c r="H48" s="2"/>
    </row>
    <row r="49" spans="1:15" x14ac:dyDescent="0.2">
      <c r="A49" s="17"/>
      <c r="B49" s="12" t="s">
        <v>11</v>
      </c>
      <c r="C49" s="51">
        <f>D47/C47</f>
        <v>1.0453121418201268</v>
      </c>
      <c r="D49" s="52"/>
      <c r="E49" s="51">
        <f>F47/E47</f>
        <v>1.0473698705590746</v>
      </c>
      <c r="F49" s="52"/>
      <c r="G49" s="51">
        <f>H47/G47</f>
        <v>1.0187801824360581</v>
      </c>
      <c r="H49" s="52"/>
    </row>
    <row r="50" spans="1:15" x14ac:dyDescent="0.2">
      <c r="A50" s="1"/>
      <c r="M50" s="2"/>
      <c r="N50" s="2"/>
      <c r="O50" s="2"/>
    </row>
    <row r="51" spans="1:15" x14ac:dyDescent="0.2">
      <c r="A51" s="53" t="s">
        <v>19</v>
      </c>
      <c r="B51" s="3" t="s">
        <v>6</v>
      </c>
      <c r="C51" s="30">
        <v>7805</v>
      </c>
      <c r="D51" s="30">
        <v>6796</v>
      </c>
      <c r="E51" s="30">
        <v>16155</v>
      </c>
      <c r="F51" s="30">
        <v>8570</v>
      </c>
      <c r="G51" s="30">
        <v>23770</v>
      </c>
      <c r="H51" s="30">
        <v>8936</v>
      </c>
      <c r="L51" s="2"/>
      <c r="M51" s="2"/>
      <c r="N51" s="2"/>
      <c r="O51" s="2"/>
    </row>
    <row r="52" spans="1:15" x14ac:dyDescent="0.2">
      <c r="A52" s="53"/>
      <c r="B52" s="3" t="s">
        <v>7</v>
      </c>
      <c r="C52" s="30">
        <v>1710</v>
      </c>
      <c r="D52" s="30">
        <v>1782</v>
      </c>
      <c r="E52" s="30">
        <v>1949</v>
      </c>
      <c r="F52" s="30">
        <v>1811</v>
      </c>
      <c r="G52" s="30">
        <v>2275</v>
      </c>
      <c r="H52" s="30">
        <v>2208</v>
      </c>
      <c r="L52" s="2"/>
      <c r="M52" s="2"/>
      <c r="N52" s="2"/>
      <c r="O52" s="2"/>
    </row>
    <row r="53" spans="1:15" x14ac:dyDescent="0.2">
      <c r="A53" s="53"/>
      <c r="B53" s="3" t="s">
        <v>8</v>
      </c>
      <c r="C53" s="30">
        <v>240</v>
      </c>
      <c r="D53" s="30">
        <v>228</v>
      </c>
      <c r="E53" s="30">
        <v>180</v>
      </c>
      <c r="F53" s="30">
        <v>230</v>
      </c>
      <c r="G53" s="30">
        <v>216</v>
      </c>
      <c r="H53" s="30">
        <v>181</v>
      </c>
      <c r="L53" s="2"/>
      <c r="M53" s="2"/>
      <c r="N53" s="2"/>
      <c r="O53" s="2"/>
    </row>
    <row r="54" spans="1:15" x14ac:dyDescent="0.2">
      <c r="A54" s="53"/>
      <c r="B54" s="3" t="s">
        <v>9</v>
      </c>
      <c r="C54" s="30">
        <v>3112</v>
      </c>
      <c r="D54" s="30">
        <v>3180</v>
      </c>
      <c r="E54" s="30">
        <v>1886</v>
      </c>
      <c r="F54" s="30">
        <v>2246</v>
      </c>
      <c r="G54" s="30">
        <v>2303</v>
      </c>
      <c r="H54" s="30">
        <v>1829</v>
      </c>
      <c r="L54" s="2"/>
      <c r="M54" s="2"/>
      <c r="N54" s="2"/>
      <c r="O54" s="2"/>
    </row>
    <row r="55" spans="1:15" ht="13.5" thickBot="1" x14ac:dyDescent="0.25">
      <c r="A55" s="53"/>
      <c r="B55" s="8" t="s">
        <v>14</v>
      </c>
      <c r="C55" s="8">
        <v>3927</v>
      </c>
      <c r="D55" s="28">
        <v>3996</v>
      </c>
      <c r="E55" s="28">
        <v>3553</v>
      </c>
      <c r="F55" s="28">
        <v>3466</v>
      </c>
      <c r="G55" s="28">
        <v>3444</v>
      </c>
      <c r="H55" s="28">
        <v>3493</v>
      </c>
      <c r="L55" s="2"/>
      <c r="M55" s="2"/>
      <c r="N55" s="2"/>
      <c r="O55" s="2"/>
    </row>
    <row r="56" spans="1:15" ht="13.5" thickTop="1" x14ac:dyDescent="0.2">
      <c r="A56" s="53"/>
      <c r="B56" s="11" t="s">
        <v>10</v>
      </c>
      <c r="C56" s="29">
        <v>16794</v>
      </c>
      <c r="D56" s="29">
        <v>15982</v>
      </c>
      <c r="E56" s="29">
        <v>23723</v>
      </c>
      <c r="F56" s="29">
        <v>16323</v>
      </c>
      <c r="G56" s="29">
        <v>32008</v>
      </c>
      <c r="H56" s="29">
        <v>16647</v>
      </c>
      <c r="L56" s="2"/>
      <c r="M56" s="2"/>
      <c r="N56" s="2"/>
      <c r="O56" s="2"/>
    </row>
    <row r="57" spans="1:15" x14ac:dyDescent="0.2">
      <c r="A57" s="17"/>
      <c r="B57" s="10"/>
      <c r="C57" s="2"/>
      <c r="D57" s="2"/>
      <c r="E57" s="2"/>
      <c r="F57" s="2"/>
      <c r="G57" s="2"/>
      <c r="H57" s="2"/>
    </row>
    <row r="58" spans="1:15" x14ac:dyDescent="0.2">
      <c r="A58" s="17"/>
      <c r="B58" s="12" t="s">
        <v>11</v>
      </c>
      <c r="C58" s="51">
        <f>D56/C56</f>
        <v>0.95164939859473618</v>
      </c>
      <c r="D58" s="52"/>
      <c r="E58" s="51">
        <f>F56/E56</f>
        <v>0.68806643341904483</v>
      </c>
      <c r="F58" s="52"/>
      <c r="G58" s="51">
        <f>H56/G56</f>
        <v>0.52008872781804549</v>
      </c>
      <c r="H58" s="52"/>
    </row>
    <row r="60" spans="1:15" x14ac:dyDescent="0.2">
      <c r="A60" s="53" t="s">
        <v>20</v>
      </c>
      <c r="B60" s="3" t="s">
        <v>6</v>
      </c>
      <c r="C60" s="30">
        <v>3923</v>
      </c>
      <c r="D60" s="30">
        <v>4481</v>
      </c>
      <c r="E60" s="30">
        <v>3586</v>
      </c>
      <c r="F60" s="30">
        <v>4223</v>
      </c>
      <c r="G60" s="30">
        <v>3000</v>
      </c>
      <c r="H60" s="30">
        <v>3405</v>
      </c>
      <c r="L60" s="2"/>
      <c r="M60" s="2"/>
      <c r="N60" s="2"/>
      <c r="O60" s="2"/>
    </row>
    <row r="61" spans="1:15" x14ac:dyDescent="0.2">
      <c r="A61" s="53"/>
      <c r="B61" s="3" t="s">
        <v>7</v>
      </c>
      <c r="C61" s="30">
        <v>1589</v>
      </c>
      <c r="D61" s="30">
        <v>1665</v>
      </c>
      <c r="E61" s="30">
        <v>1812</v>
      </c>
      <c r="F61" s="30">
        <v>1835</v>
      </c>
      <c r="G61" s="30">
        <v>2536</v>
      </c>
      <c r="H61" s="30">
        <v>2401</v>
      </c>
      <c r="L61" s="2"/>
      <c r="M61" s="2"/>
      <c r="N61" s="2"/>
      <c r="O61" s="2"/>
    </row>
    <row r="62" spans="1:15" x14ac:dyDescent="0.2">
      <c r="A62" s="53"/>
      <c r="B62" s="3" t="s">
        <v>8</v>
      </c>
      <c r="C62" s="30">
        <v>251</v>
      </c>
      <c r="D62" s="30">
        <v>235</v>
      </c>
      <c r="E62" s="30">
        <v>194</v>
      </c>
      <c r="F62" s="30">
        <v>290</v>
      </c>
      <c r="G62" s="30">
        <v>252</v>
      </c>
      <c r="H62" s="30">
        <v>184</v>
      </c>
      <c r="L62" s="2"/>
      <c r="M62" s="2"/>
      <c r="N62" s="2"/>
      <c r="O62" s="2"/>
    </row>
    <row r="63" spans="1:15" x14ac:dyDescent="0.2">
      <c r="A63" s="53"/>
      <c r="B63" s="3" t="s">
        <v>9</v>
      </c>
      <c r="C63" s="30">
        <v>3725</v>
      </c>
      <c r="D63" s="30">
        <v>3786</v>
      </c>
      <c r="E63" s="30">
        <v>2282</v>
      </c>
      <c r="F63" s="30">
        <v>2507</v>
      </c>
      <c r="G63" s="30">
        <v>2428</v>
      </c>
      <c r="H63" s="30">
        <v>2230</v>
      </c>
      <c r="L63" s="2"/>
      <c r="M63" s="2"/>
      <c r="N63" s="2"/>
      <c r="O63" s="2"/>
    </row>
    <row r="64" spans="1:15" ht="13.5" thickBot="1" x14ac:dyDescent="0.25">
      <c r="A64" s="53"/>
      <c r="B64" s="8" t="s">
        <v>14</v>
      </c>
      <c r="C64" s="8">
        <v>5157</v>
      </c>
      <c r="D64" s="28">
        <v>5053</v>
      </c>
      <c r="E64" s="28">
        <v>4562</v>
      </c>
      <c r="F64" s="28">
        <v>4698</v>
      </c>
      <c r="G64" s="28">
        <v>4495</v>
      </c>
      <c r="H64" s="28">
        <v>4456</v>
      </c>
      <c r="L64" s="2"/>
      <c r="M64" s="2"/>
      <c r="N64" s="2"/>
      <c r="O64" s="2"/>
    </row>
    <row r="65" spans="1:15" ht="13.5" thickTop="1" x14ac:dyDescent="0.2">
      <c r="A65" s="53"/>
      <c r="B65" s="11" t="s">
        <v>10</v>
      </c>
      <c r="C65" s="29">
        <v>14645</v>
      </c>
      <c r="D65" s="29">
        <v>15220</v>
      </c>
      <c r="E65" s="29">
        <v>12436</v>
      </c>
      <c r="F65" s="29">
        <v>13553</v>
      </c>
      <c r="G65" s="29">
        <v>12711</v>
      </c>
      <c r="H65" s="29">
        <v>12676</v>
      </c>
      <c r="L65" s="2"/>
      <c r="M65" s="2"/>
      <c r="N65" s="2"/>
      <c r="O65" s="2"/>
    </row>
    <row r="66" spans="1:15" x14ac:dyDescent="0.2">
      <c r="A66" s="17"/>
      <c r="B66" s="10"/>
      <c r="C66" s="2"/>
      <c r="D66" s="2"/>
      <c r="E66" s="2"/>
      <c r="F66" s="2"/>
      <c r="G66" s="2"/>
      <c r="H66" s="2"/>
    </row>
    <row r="67" spans="1:15" x14ac:dyDescent="0.2">
      <c r="A67" s="17"/>
      <c r="B67" s="12" t="s">
        <v>11</v>
      </c>
      <c r="C67" s="51">
        <f>D65/C65</f>
        <v>1.0392625469443495</v>
      </c>
      <c r="D67" s="52"/>
      <c r="E67" s="51">
        <f>F65/E65</f>
        <v>1.0898198777742039</v>
      </c>
      <c r="F67" s="52"/>
      <c r="G67" s="51">
        <f>H65/G65</f>
        <v>0.99724647942726774</v>
      </c>
      <c r="H67" s="52"/>
    </row>
    <row r="69" spans="1:15" x14ac:dyDescent="0.2">
      <c r="A69" s="53" t="s">
        <v>21</v>
      </c>
      <c r="B69" s="3" t="s">
        <v>6</v>
      </c>
      <c r="C69" s="30">
        <v>3282</v>
      </c>
      <c r="D69" s="30">
        <v>4075</v>
      </c>
      <c r="E69" s="30">
        <v>3207</v>
      </c>
      <c r="F69" s="30">
        <v>4065</v>
      </c>
      <c r="G69" s="30">
        <v>2300</v>
      </c>
      <c r="H69" s="30">
        <v>3004</v>
      </c>
      <c r="L69" s="2"/>
      <c r="M69" s="2"/>
      <c r="N69" s="2"/>
      <c r="O69" s="2"/>
    </row>
    <row r="70" spans="1:15" x14ac:dyDescent="0.2">
      <c r="A70" s="53"/>
      <c r="B70" s="3" t="s">
        <v>7</v>
      </c>
      <c r="C70" s="30">
        <v>1123</v>
      </c>
      <c r="D70" s="30">
        <v>1122</v>
      </c>
      <c r="E70" s="30">
        <v>1477</v>
      </c>
      <c r="F70" s="30">
        <v>1372</v>
      </c>
      <c r="G70" s="30">
        <v>1800</v>
      </c>
      <c r="H70" s="30">
        <v>1474</v>
      </c>
      <c r="L70" s="2"/>
      <c r="M70" s="2"/>
      <c r="N70" s="2"/>
      <c r="O70" s="2"/>
    </row>
    <row r="71" spans="1:15" x14ac:dyDescent="0.2">
      <c r="A71" s="53"/>
      <c r="B71" s="3" t="s">
        <v>8</v>
      </c>
      <c r="C71" s="30">
        <v>197</v>
      </c>
      <c r="D71" s="30">
        <v>161</v>
      </c>
      <c r="E71" s="30">
        <v>152</v>
      </c>
      <c r="F71" s="30">
        <v>160</v>
      </c>
      <c r="G71" s="30">
        <v>159</v>
      </c>
      <c r="H71" s="30">
        <v>168</v>
      </c>
      <c r="L71" s="2"/>
      <c r="M71" s="2"/>
      <c r="N71" s="2"/>
      <c r="O71" s="2"/>
    </row>
    <row r="72" spans="1:15" x14ac:dyDescent="0.2">
      <c r="A72" s="53"/>
      <c r="B72" s="3" t="s">
        <v>9</v>
      </c>
      <c r="C72" s="30">
        <v>3484</v>
      </c>
      <c r="D72" s="30">
        <v>3463</v>
      </c>
      <c r="E72" s="30">
        <v>2442</v>
      </c>
      <c r="F72" s="30">
        <v>2650</v>
      </c>
      <c r="G72" s="30">
        <v>3008</v>
      </c>
      <c r="H72" s="30">
        <v>2520</v>
      </c>
      <c r="L72" s="2"/>
      <c r="M72" s="2"/>
      <c r="N72" s="2"/>
      <c r="O72" s="2"/>
    </row>
    <row r="73" spans="1:15" ht="13.5" thickBot="1" x14ac:dyDescent="0.25">
      <c r="A73" s="53"/>
      <c r="B73" s="8" t="s">
        <v>14</v>
      </c>
      <c r="C73" s="8">
        <v>3564</v>
      </c>
      <c r="D73" s="28">
        <v>3585</v>
      </c>
      <c r="E73" s="28">
        <v>3215</v>
      </c>
      <c r="F73" s="28">
        <v>3250</v>
      </c>
      <c r="G73" s="28">
        <v>3235</v>
      </c>
      <c r="H73" s="28">
        <v>3162</v>
      </c>
      <c r="L73" s="2"/>
      <c r="M73" s="2"/>
      <c r="N73" s="2"/>
      <c r="O73" s="2"/>
    </row>
    <row r="74" spans="1:15" ht="13.5" thickTop="1" x14ac:dyDescent="0.2">
      <c r="A74" s="53"/>
      <c r="B74" s="11" t="s">
        <v>10</v>
      </c>
      <c r="C74" s="29">
        <v>11650</v>
      </c>
      <c r="D74" s="29">
        <v>12406</v>
      </c>
      <c r="E74" s="29">
        <v>10493</v>
      </c>
      <c r="F74" s="29">
        <v>11497</v>
      </c>
      <c r="G74" s="29">
        <v>10502</v>
      </c>
      <c r="H74" s="29">
        <v>10328</v>
      </c>
      <c r="L74" s="2"/>
      <c r="M74" s="2"/>
      <c r="N74" s="2"/>
      <c r="O74" s="2"/>
    </row>
    <row r="75" spans="1:15" x14ac:dyDescent="0.2">
      <c r="A75" s="17"/>
      <c r="B75" s="10"/>
      <c r="C75" s="2"/>
      <c r="D75" s="2"/>
      <c r="E75" s="2"/>
      <c r="F75" s="2"/>
      <c r="G75" s="2"/>
      <c r="H75" s="2"/>
    </row>
    <row r="76" spans="1:15" x14ac:dyDescent="0.2">
      <c r="A76" s="17"/>
      <c r="B76" s="12" t="s">
        <v>11</v>
      </c>
      <c r="C76" s="51">
        <f>D74/C74</f>
        <v>1.064892703862661</v>
      </c>
      <c r="D76" s="52"/>
      <c r="E76" s="51">
        <f>F74/E74</f>
        <v>1.0956828361764985</v>
      </c>
      <c r="F76" s="52"/>
      <c r="G76" s="51">
        <f>H74/G74</f>
        <v>0.98343172729004003</v>
      </c>
      <c r="H76" s="52"/>
    </row>
    <row r="78" spans="1:15" x14ac:dyDescent="0.2">
      <c r="A78" s="50" t="s">
        <v>39</v>
      </c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</row>
    <row r="79" spans="1:15" x14ac:dyDescent="0.2">
      <c r="A79" s="39" t="s">
        <v>33</v>
      </c>
    </row>
  </sheetData>
  <mergeCells count="32">
    <mergeCell ref="A7:A11"/>
    <mergeCell ref="A15:A20"/>
    <mergeCell ref="A24:A29"/>
    <mergeCell ref="A33:A38"/>
    <mergeCell ref="A42:A47"/>
    <mergeCell ref="A51:A56"/>
    <mergeCell ref="C58:D58"/>
    <mergeCell ref="C13:D13"/>
    <mergeCell ref="E13:F13"/>
    <mergeCell ref="C22:D22"/>
    <mergeCell ref="E22:F22"/>
    <mergeCell ref="E58:F58"/>
    <mergeCell ref="E49:F49"/>
    <mergeCell ref="C31:D31"/>
    <mergeCell ref="E31:F31"/>
    <mergeCell ref="C40:D40"/>
    <mergeCell ref="E40:F40"/>
    <mergeCell ref="C49:D49"/>
    <mergeCell ref="A69:A74"/>
    <mergeCell ref="C76:D76"/>
    <mergeCell ref="G58:H58"/>
    <mergeCell ref="G67:H67"/>
    <mergeCell ref="G76:H76"/>
    <mergeCell ref="A60:A65"/>
    <mergeCell ref="C67:D67"/>
    <mergeCell ref="E67:F67"/>
    <mergeCell ref="E76:F76"/>
    <mergeCell ref="G13:H13"/>
    <mergeCell ref="G22:H22"/>
    <mergeCell ref="G31:H31"/>
    <mergeCell ref="G40:H40"/>
    <mergeCell ref="G49:H49"/>
  </mergeCells>
  <conditionalFormatting sqref="C13:H13">
    <cfRule type="cellIs" dxfId="17" priority="15" operator="greaterThan">
      <formula>1</formula>
    </cfRule>
    <cfRule type="cellIs" dxfId="16" priority="16" operator="lessThan">
      <formula>1</formula>
    </cfRule>
  </conditionalFormatting>
  <conditionalFormatting sqref="C22:H22">
    <cfRule type="cellIs" dxfId="15" priority="13" operator="greaterThan">
      <formula>1</formula>
    </cfRule>
    <cfRule type="cellIs" dxfId="14" priority="14" operator="lessThan">
      <formula>1</formula>
    </cfRule>
  </conditionalFormatting>
  <conditionalFormatting sqref="C31:H31">
    <cfRule type="cellIs" dxfId="13" priority="11" operator="greaterThan">
      <formula>1</formula>
    </cfRule>
    <cfRule type="cellIs" dxfId="12" priority="12" operator="lessThan">
      <formula>1</formula>
    </cfRule>
  </conditionalFormatting>
  <conditionalFormatting sqref="C40:H40">
    <cfRule type="cellIs" dxfId="11" priority="9" operator="greaterThan">
      <formula>1</formula>
    </cfRule>
    <cfRule type="cellIs" dxfId="10" priority="10" operator="lessThan">
      <formula>1</formula>
    </cfRule>
  </conditionalFormatting>
  <conditionalFormatting sqref="C49:H49">
    <cfRule type="cellIs" dxfId="9" priority="7" operator="greaterThan">
      <formula>1</formula>
    </cfRule>
    <cfRule type="cellIs" dxfId="8" priority="8" operator="lessThan">
      <formula>1</formula>
    </cfRule>
  </conditionalFormatting>
  <conditionalFormatting sqref="C58:H58">
    <cfRule type="cellIs" dxfId="7" priority="5" operator="greaterThan">
      <formula>1</formula>
    </cfRule>
    <cfRule type="cellIs" dxfId="6" priority="6" operator="lessThan">
      <formula>1</formula>
    </cfRule>
  </conditionalFormatting>
  <conditionalFormatting sqref="C67:H67">
    <cfRule type="cellIs" dxfId="5" priority="3" operator="greaterThan">
      <formula>1</formula>
    </cfRule>
    <cfRule type="cellIs" dxfId="4" priority="4" operator="lessThan">
      <formula>1</formula>
    </cfRule>
  </conditionalFormatting>
  <conditionalFormatting sqref="C76:H76">
    <cfRule type="cellIs" dxfId="3" priority="1" operator="greaterThan">
      <formula>1</formula>
    </cfRule>
    <cfRule type="cellIs" dxfId="2" priority="2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7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8"/>
  <sheetViews>
    <sheetView showGridLines="0" tabSelected="1" zoomScaleNormal="100" workbookViewId="0">
      <selection activeCell="C7" sqref="C7"/>
    </sheetView>
  </sheetViews>
  <sheetFormatPr defaultColWidth="9.140625" defaultRowHeight="12.75" x14ac:dyDescent="0.2"/>
  <cols>
    <col min="1" max="1" width="24.42578125" style="9" customWidth="1"/>
    <col min="2" max="2" width="20.28515625" style="1" customWidth="1"/>
    <col min="3" max="3" width="12.140625" style="1" customWidth="1"/>
    <col min="4" max="4" width="12" style="1" customWidth="1"/>
    <col min="5" max="5" width="3" style="1" customWidth="1"/>
    <col min="6" max="6" width="9.140625" style="1"/>
    <col min="7" max="7" width="9.140625" style="1" customWidth="1"/>
    <col min="8" max="8" width="11.42578125" style="1" customWidth="1"/>
    <col min="9" max="11" width="9.140625" style="1"/>
    <col min="12" max="12" width="11" style="1" customWidth="1"/>
    <col min="13" max="13" width="41.85546875" style="1" bestFit="1" customWidth="1"/>
    <col min="14" max="16384" width="9.140625" style="1"/>
  </cols>
  <sheetData>
    <row r="1" spans="1:8" ht="15.75" x14ac:dyDescent="0.25">
      <c r="A1" s="6" t="s">
        <v>0</v>
      </c>
    </row>
    <row r="2" spans="1:8" ht="15" x14ac:dyDescent="0.25">
      <c r="A2" s="7" t="s">
        <v>22</v>
      </c>
    </row>
    <row r="3" spans="1:8" x14ac:dyDescent="0.2">
      <c r="A3" s="9" t="s">
        <v>2</v>
      </c>
    </row>
    <row r="4" spans="1:8" ht="15" x14ac:dyDescent="0.25">
      <c r="A4" s="46" t="s">
        <v>34</v>
      </c>
      <c r="B4"/>
      <c r="C4"/>
      <c r="D4"/>
    </row>
    <row r="6" spans="1:8" ht="44.25" customHeight="1" x14ac:dyDescent="0.2">
      <c r="A6" s="4" t="s">
        <v>3</v>
      </c>
      <c r="B6" s="4" t="s">
        <v>4</v>
      </c>
      <c r="C6" s="32" t="s">
        <v>40</v>
      </c>
      <c r="D6" s="32" t="s">
        <v>35</v>
      </c>
      <c r="E6" s="18"/>
      <c r="F6" s="5" t="s">
        <v>23</v>
      </c>
    </row>
    <row r="7" spans="1:8" s="14" customFormat="1" ht="27" customHeight="1" x14ac:dyDescent="0.25">
      <c r="A7" s="21" t="s">
        <v>5</v>
      </c>
      <c r="B7" s="20" t="s">
        <v>10</v>
      </c>
      <c r="C7" s="23">
        <v>7615</v>
      </c>
      <c r="D7" s="23">
        <v>5035</v>
      </c>
      <c r="E7" s="19"/>
      <c r="F7" s="13">
        <f t="shared" ref="F7:F14" si="0">(D7-C7)/C7</f>
        <v>-0.33880499015101773</v>
      </c>
    </row>
    <row r="8" spans="1:8" s="14" customFormat="1" ht="27" customHeight="1" x14ac:dyDescent="0.25">
      <c r="A8" s="21" t="s">
        <v>12</v>
      </c>
      <c r="B8" s="15" t="s">
        <v>10</v>
      </c>
      <c r="C8" s="22">
        <v>1480</v>
      </c>
      <c r="D8" s="24">
        <v>1447</v>
      </c>
      <c r="E8" s="19"/>
      <c r="F8" s="16">
        <f t="shared" si="0"/>
        <v>-2.2297297297297299E-2</v>
      </c>
    </row>
    <row r="9" spans="1:8" ht="27" customHeight="1" x14ac:dyDescent="0.2">
      <c r="A9" s="21" t="s">
        <v>15</v>
      </c>
      <c r="B9" s="15" t="s">
        <v>10</v>
      </c>
      <c r="C9" s="22">
        <v>7787</v>
      </c>
      <c r="D9" s="24">
        <v>6412</v>
      </c>
      <c r="E9" s="19"/>
      <c r="F9" s="16">
        <f t="shared" si="0"/>
        <v>-0.17657634519070245</v>
      </c>
      <c r="H9" s="2"/>
    </row>
    <row r="10" spans="1:8" s="14" customFormat="1" ht="27" customHeight="1" x14ac:dyDescent="0.25">
      <c r="A10" s="21" t="s">
        <v>17</v>
      </c>
      <c r="B10" s="15" t="s">
        <v>10</v>
      </c>
      <c r="C10" s="22">
        <v>2844</v>
      </c>
      <c r="D10" s="24">
        <v>1666</v>
      </c>
      <c r="E10" s="19"/>
      <c r="F10" s="16">
        <f t="shared" si="0"/>
        <v>-0.4142053445850914</v>
      </c>
    </row>
    <row r="11" spans="1:8" ht="25.5" customHeight="1" x14ac:dyDescent="0.2">
      <c r="A11" s="21" t="s">
        <v>18</v>
      </c>
      <c r="B11" s="15" t="s">
        <v>10</v>
      </c>
      <c r="C11" s="22">
        <v>7519</v>
      </c>
      <c r="D11" s="24">
        <v>6361</v>
      </c>
      <c r="E11" s="19"/>
      <c r="F11" s="16">
        <f t="shared" si="0"/>
        <v>-0.15400984173427318</v>
      </c>
    </row>
    <row r="12" spans="1:8" ht="22.5" customHeight="1" x14ac:dyDescent="0.2">
      <c r="A12" s="21" t="s">
        <v>19</v>
      </c>
      <c r="B12" s="15" t="s">
        <v>10</v>
      </c>
      <c r="C12" s="22">
        <v>14690</v>
      </c>
      <c r="D12" s="24">
        <v>38115</v>
      </c>
      <c r="E12" s="19"/>
      <c r="F12" s="16">
        <f t="shared" si="0"/>
        <v>1.5946221919673247</v>
      </c>
    </row>
    <row r="13" spans="1:8" ht="27.75" customHeight="1" x14ac:dyDescent="0.2">
      <c r="A13" s="21" t="s">
        <v>20</v>
      </c>
      <c r="B13" s="15" t="s">
        <v>10</v>
      </c>
      <c r="C13" s="22">
        <v>8730</v>
      </c>
      <c r="D13" s="24">
        <v>7108</v>
      </c>
      <c r="E13" s="19"/>
      <c r="F13" s="16">
        <f t="shared" si="0"/>
        <v>-0.18579610538373426</v>
      </c>
    </row>
    <row r="14" spans="1:8" ht="29.25" customHeight="1" x14ac:dyDescent="0.2">
      <c r="A14" s="21" t="s">
        <v>21</v>
      </c>
      <c r="B14" s="15" t="s">
        <v>10</v>
      </c>
      <c r="C14" s="22">
        <v>7493</v>
      </c>
      <c r="D14" s="24">
        <v>5918</v>
      </c>
      <c r="E14" s="19"/>
      <c r="F14" s="16">
        <f t="shared" si="0"/>
        <v>-0.21019618310423061</v>
      </c>
    </row>
    <row r="15" spans="1:8" x14ac:dyDescent="0.2">
      <c r="D15" s="25"/>
    </row>
    <row r="16" spans="1:8" x14ac:dyDescent="0.2">
      <c r="A16" s="33"/>
    </row>
    <row r="17" spans="1:1" x14ac:dyDescent="0.2">
      <c r="A17" s="50" t="s">
        <v>39</v>
      </c>
    </row>
    <row r="18" spans="1:1" x14ac:dyDescent="0.2">
      <c r="A18" s="39" t="s">
        <v>33</v>
      </c>
    </row>
  </sheetData>
  <conditionalFormatting sqref="F7:F14">
    <cfRule type="cellIs" dxfId="1" priority="1" operator="lessThan">
      <formula>0</formula>
    </cfRule>
    <cfRule type="cellIs" dxfId="0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1"/>
  <sheetViews>
    <sheetView showGridLines="0" topLeftCell="A28" zoomScaleNormal="100" workbookViewId="0">
      <selection activeCell="C8" sqref="C8:O66"/>
    </sheetView>
  </sheetViews>
  <sheetFormatPr defaultColWidth="9.140625" defaultRowHeight="12.75" x14ac:dyDescent="0.2"/>
  <cols>
    <col min="1" max="1" width="15.28515625" style="9" customWidth="1"/>
    <col min="2" max="2" width="29" style="1" customWidth="1"/>
    <col min="3" max="10" width="11" style="1" customWidth="1"/>
    <col min="11" max="12" width="9.140625" style="1"/>
    <col min="13" max="14" width="10.5703125" style="1" customWidth="1"/>
    <col min="15" max="16384" width="9.140625" style="1"/>
  </cols>
  <sheetData>
    <row r="1" spans="1:15" ht="15.75" x14ac:dyDescent="0.25">
      <c r="A1" s="6" t="s">
        <v>0</v>
      </c>
    </row>
    <row r="2" spans="1:15" ht="15" x14ac:dyDescent="0.25">
      <c r="A2" s="7" t="s">
        <v>24</v>
      </c>
    </row>
    <row r="3" spans="1:15" x14ac:dyDescent="0.2">
      <c r="A3" s="9" t="s">
        <v>2</v>
      </c>
    </row>
    <row r="4" spans="1:15" ht="15" x14ac:dyDescent="0.25">
      <c r="A4" s="46" t="s">
        <v>34</v>
      </c>
      <c r="B4"/>
      <c r="C4"/>
      <c r="D4"/>
      <c r="E4"/>
      <c r="F4"/>
      <c r="G4"/>
      <c r="H4"/>
      <c r="I4"/>
      <c r="J4"/>
      <c r="K4"/>
      <c r="L4"/>
      <c r="M4"/>
      <c r="N4"/>
      <c r="O4"/>
    </row>
    <row r="6" spans="1:15" x14ac:dyDescent="0.2">
      <c r="A6" s="4" t="s">
        <v>3</v>
      </c>
      <c r="B6" s="4" t="s">
        <v>4</v>
      </c>
      <c r="C6" s="5" t="s">
        <v>32</v>
      </c>
      <c r="D6" s="5">
        <v>2014</v>
      </c>
      <c r="E6" s="5">
        <v>2015</v>
      </c>
      <c r="F6" s="5">
        <v>2016</v>
      </c>
      <c r="G6" s="5">
        <v>2017</v>
      </c>
      <c r="H6" s="5">
        <v>2018</v>
      </c>
      <c r="I6" s="5">
        <v>2019</v>
      </c>
      <c r="J6" s="5">
        <v>2020</v>
      </c>
      <c r="K6" s="5">
        <v>2021</v>
      </c>
      <c r="L6" s="5">
        <v>2022</v>
      </c>
      <c r="M6" s="5">
        <v>2023</v>
      </c>
      <c r="N6" s="5">
        <v>2024</v>
      </c>
      <c r="O6" s="5" t="s">
        <v>25</v>
      </c>
    </row>
    <row r="7" spans="1:15" ht="13.9" customHeight="1" x14ac:dyDescent="0.2">
      <c r="A7" s="54" t="s">
        <v>5</v>
      </c>
      <c r="B7" s="3" t="s">
        <v>6</v>
      </c>
      <c r="C7" s="40">
        <v>1</v>
      </c>
      <c r="D7" s="37">
        <v>1</v>
      </c>
      <c r="E7" s="40">
        <v>2</v>
      </c>
      <c r="F7" s="40">
        <v>2</v>
      </c>
      <c r="G7" s="40">
        <v>2</v>
      </c>
      <c r="H7" s="40">
        <v>2</v>
      </c>
      <c r="I7" s="40">
        <v>10</v>
      </c>
      <c r="J7" s="40">
        <v>19</v>
      </c>
      <c r="K7" s="40">
        <v>59</v>
      </c>
      <c r="L7" s="40">
        <v>260</v>
      </c>
      <c r="M7" s="40">
        <v>986</v>
      </c>
      <c r="N7" s="40">
        <v>1759</v>
      </c>
      <c r="O7" s="41">
        <v>3103</v>
      </c>
    </row>
    <row r="8" spans="1:15" x14ac:dyDescent="0.2">
      <c r="A8" s="55"/>
      <c r="B8" s="3" t="s">
        <v>7</v>
      </c>
      <c r="C8" s="38">
        <v>0</v>
      </c>
      <c r="D8" s="38">
        <v>0</v>
      </c>
      <c r="E8" s="38">
        <v>0</v>
      </c>
      <c r="F8" s="38">
        <v>1</v>
      </c>
      <c r="G8" s="38">
        <v>0</v>
      </c>
      <c r="H8" s="38">
        <v>0</v>
      </c>
      <c r="I8" s="42">
        <v>1</v>
      </c>
      <c r="J8" s="42">
        <v>13</v>
      </c>
      <c r="K8" s="42">
        <v>137</v>
      </c>
      <c r="L8" s="42">
        <v>237</v>
      </c>
      <c r="M8" s="42">
        <v>342</v>
      </c>
      <c r="N8" s="42">
        <v>384</v>
      </c>
      <c r="O8" s="41">
        <v>1115</v>
      </c>
    </row>
    <row r="9" spans="1:15" x14ac:dyDescent="0.2">
      <c r="A9" s="55"/>
      <c r="B9" s="26" t="s">
        <v>8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40">
        <v>2</v>
      </c>
      <c r="J9" s="40">
        <v>5</v>
      </c>
      <c r="K9" s="40">
        <v>110</v>
      </c>
      <c r="L9" s="40">
        <v>135</v>
      </c>
      <c r="M9" s="40">
        <v>184</v>
      </c>
      <c r="N9" s="40">
        <v>194</v>
      </c>
      <c r="O9" s="41">
        <v>630</v>
      </c>
    </row>
    <row r="10" spans="1:15" ht="13.5" thickBot="1" x14ac:dyDescent="0.25">
      <c r="A10" s="55"/>
      <c r="B10" s="8" t="s">
        <v>9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48">
        <v>0</v>
      </c>
      <c r="K10" s="48">
        <v>0</v>
      </c>
      <c r="L10" s="48">
        <v>0</v>
      </c>
      <c r="M10" s="44">
        <v>13</v>
      </c>
      <c r="N10" s="44">
        <v>174</v>
      </c>
      <c r="O10" s="45">
        <v>187</v>
      </c>
    </row>
    <row r="11" spans="1:15" ht="13.5" thickTop="1" x14ac:dyDescent="0.2">
      <c r="A11" s="55"/>
      <c r="B11" s="11" t="s">
        <v>26</v>
      </c>
      <c r="C11" s="43">
        <v>1</v>
      </c>
      <c r="D11" s="49">
        <v>1</v>
      </c>
      <c r="E11" s="43">
        <v>2</v>
      </c>
      <c r="F11" s="43">
        <v>3</v>
      </c>
      <c r="G11" s="43">
        <v>2</v>
      </c>
      <c r="H11" s="43">
        <v>2</v>
      </c>
      <c r="I11" s="43">
        <v>13</v>
      </c>
      <c r="J11" s="43">
        <v>37</v>
      </c>
      <c r="K11" s="43">
        <v>306</v>
      </c>
      <c r="L11" s="43">
        <v>632</v>
      </c>
      <c r="M11" s="43">
        <v>1525</v>
      </c>
      <c r="N11" s="43">
        <v>2511</v>
      </c>
      <c r="O11" s="43">
        <v>5035</v>
      </c>
    </row>
    <row r="12" spans="1:15" x14ac:dyDescent="0.2">
      <c r="A12" s="56"/>
      <c r="B12" s="12" t="s">
        <v>27</v>
      </c>
      <c r="C12" s="31">
        <f>C11/$O11</f>
        <v>1.9860973187686197E-4</v>
      </c>
      <c r="D12" s="31">
        <f t="shared" ref="D12:O12" si="0">D11/$O11</f>
        <v>1.9860973187686197E-4</v>
      </c>
      <c r="E12" s="31">
        <f t="shared" si="0"/>
        <v>3.9721946375372393E-4</v>
      </c>
      <c r="F12" s="31">
        <f>F11/$O11</f>
        <v>5.9582919563058593E-4</v>
      </c>
      <c r="G12" s="31">
        <f t="shared" si="0"/>
        <v>3.9721946375372393E-4</v>
      </c>
      <c r="H12" s="31">
        <f t="shared" si="0"/>
        <v>3.9721946375372393E-4</v>
      </c>
      <c r="I12" s="31">
        <f t="shared" si="0"/>
        <v>2.5819265143992055E-3</v>
      </c>
      <c r="J12" s="31">
        <f t="shared" si="0"/>
        <v>7.3485600794438929E-3</v>
      </c>
      <c r="K12" s="31">
        <f t="shared" si="0"/>
        <v>6.0774577954319758E-2</v>
      </c>
      <c r="L12" s="31">
        <f t="shared" si="0"/>
        <v>0.12552135054617677</v>
      </c>
      <c r="M12" s="31">
        <f t="shared" si="0"/>
        <v>0.3028798411122145</v>
      </c>
      <c r="N12" s="31">
        <f t="shared" si="0"/>
        <v>0.49870903674280037</v>
      </c>
      <c r="O12" s="31">
        <f t="shared" si="0"/>
        <v>1</v>
      </c>
    </row>
    <row r="13" spans="1:15" x14ac:dyDescent="0.2">
      <c r="A13" s="34"/>
      <c r="B13" s="35"/>
    </row>
    <row r="14" spans="1:15" ht="12.75" customHeight="1" x14ac:dyDescent="0.2">
      <c r="A14" s="54" t="s">
        <v>12</v>
      </c>
      <c r="B14" s="3" t="s">
        <v>6</v>
      </c>
      <c r="C14" s="42">
        <v>6</v>
      </c>
      <c r="D14" s="38">
        <v>0</v>
      </c>
      <c r="E14" s="42">
        <v>1</v>
      </c>
      <c r="F14" s="42">
        <v>2</v>
      </c>
      <c r="G14" s="42">
        <v>7</v>
      </c>
      <c r="H14" s="42">
        <v>8</v>
      </c>
      <c r="I14" s="42">
        <v>30</v>
      </c>
      <c r="J14" s="42">
        <v>27</v>
      </c>
      <c r="K14" s="42">
        <v>57</v>
      </c>
      <c r="L14" s="42">
        <v>103</v>
      </c>
      <c r="M14" s="42">
        <v>170</v>
      </c>
      <c r="N14" s="42">
        <v>354</v>
      </c>
      <c r="O14" s="41">
        <v>765</v>
      </c>
    </row>
    <row r="15" spans="1:15" x14ac:dyDescent="0.2">
      <c r="A15" s="55"/>
      <c r="B15" s="3" t="s">
        <v>7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1</v>
      </c>
      <c r="I15" s="40">
        <v>1</v>
      </c>
      <c r="J15" s="40">
        <v>2</v>
      </c>
      <c r="K15" s="37">
        <v>0</v>
      </c>
      <c r="L15" s="40">
        <v>14</v>
      </c>
      <c r="M15" s="40">
        <v>103</v>
      </c>
      <c r="N15" s="40">
        <v>162</v>
      </c>
      <c r="O15" s="41">
        <v>283</v>
      </c>
    </row>
    <row r="16" spans="1:15" x14ac:dyDescent="0.2">
      <c r="A16" s="55"/>
      <c r="B16" s="3" t="s">
        <v>8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1</v>
      </c>
      <c r="I16" s="42">
        <v>1</v>
      </c>
      <c r="J16" s="42">
        <v>1</v>
      </c>
      <c r="K16" s="42">
        <v>1</v>
      </c>
      <c r="L16" s="42">
        <v>5</v>
      </c>
      <c r="M16" s="42">
        <v>13</v>
      </c>
      <c r="N16" s="42">
        <v>16</v>
      </c>
      <c r="O16" s="41">
        <v>38</v>
      </c>
    </row>
    <row r="17" spans="1:15" x14ac:dyDescent="0.2">
      <c r="A17" s="55"/>
      <c r="B17" s="26" t="s">
        <v>9</v>
      </c>
      <c r="C17" s="40">
        <v>2</v>
      </c>
      <c r="D17" s="37">
        <v>0</v>
      </c>
      <c r="E17" s="40">
        <v>5</v>
      </c>
      <c r="F17" s="40">
        <v>1</v>
      </c>
      <c r="G17" s="40">
        <v>2</v>
      </c>
      <c r="H17" s="40">
        <v>3</v>
      </c>
      <c r="I17" s="40">
        <v>5</v>
      </c>
      <c r="J17" s="40">
        <v>6</v>
      </c>
      <c r="K17" s="40">
        <v>14</v>
      </c>
      <c r="L17" s="40">
        <v>26</v>
      </c>
      <c r="M17" s="40">
        <v>26</v>
      </c>
      <c r="N17" s="40">
        <v>145</v>
      </c>
      <c r="O17" s="41">
        <v>235</v>
      </c>
    </row>
    <row r="18" spans="1:15" ht="13.5" thickBot="1" x14ac:dyDescent="0.25">
      <c r="A18" s="55"/>
      <c r="B18" s="8" t="s">
        <v>14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8">
        <v>0</v>
      </c>
      <c r="K18" s="48">
        <v>2</v>
      </c>
      <c r="L18" s="48">
        <v>0</v>
      </c>
      <c r="M18" s="44">
        <v>18</v>
      </c>
      <c r="N18" s="44">
        <v>106</v>
      </c>
      <c r="O18" s="45">
        <v>126</v>
      </c>
    </row>
    <row r="19" spans="1:15" ht="13.5" thickTop="1" x14ac:dyDescent="0.2">
      <c r="A19" s="55"/>
      <c r="B19" s="11" t="s">
        <v>26</v>
      </c>
      <c r="C19" s="43">
        <v>8</v>
      </c>
      <c r="D19" s="49">
        <v>0</v>
      </c>
      <c r="E19" s="43">
        <v>6</v>
      </c>
      <c r="F19" s="43">
        <v>3</v>
      </c>
      <c r="G19" s="43">
        <v>9</v>
      </c>
      <c r="H19" s="43">
        <v>13</v>
      </c>
      <c r="I19" s="43">
        <v>37</v>
      </c>
      <c r="J19" s="43">
        <v>36</v>
      </c>
      <c r="K19" s="43">
        <v>74</v>
      </c>
      <c r="L19" s="43">
        <v>148</v>
      </c>
      <c r="M19" s="43">
        <v>330</v>
      </c>
      <c r="N19" s="43">
        <v>783</v>
      </c>
      <c r="O19" s="43">
        <v>1447</v>
      </c>
    </row>
    <row r="20" spans="1:15" x14ac:dyDescent="0.2">
      <c r="A20" s="36"/>
      <c r="B20" s="12" t="s">
        <v>27</v>
      </c>
      <c r="C20" s="31">
        <f>C19/$O19</f>
        <v>5.5286800276433999E-3</v>
      </c>
      <c r="D20" s="31">
        <f t="shared" ref="D20:O20" si="1">D19/$O19</f>
        <v>0</v>
      </c>
      <c r="E20" s="31">
        <f t="shared" si="1"/>
        <v>4.1465100207325502E-3</v>
      </c>
      <c r="F20" s="31">
        <f>F19/$O19</f>
        <v>2.0732550103662751E-3</v>
      </c>
      <c r="G20" s="31">
        <f t="shared" si="1"/>
        <v>6.2197650310988253E-3</v>
      </c>
      <c r="H20" s="31">
        <f t="shared" si="1"/>
        <v>8.9841050449205248E-3</v>
      </c>
      <c r="I20" s="31">
        <f t="shared" si="1"/>
        <v>2.5570145127850726E-2</v>
      </c>
      <c r="J20" s="31">
        <f t="shared" si="1"/>
        <v>2.4879060124395301E-2</v>
      </c>
      <c r="K20" s="31">
        <f t="shared" si="1"/>
        <v>5.1140290255701451E-2</v>
      </c>
      <c r="L20" s="31">
        <f t="shared" si="1"/>
        <v>0.1022805805114029</v>
      </c>
      <c r="M20" s="31">
        <f t="shared" si="1"/>
        <v>0.22805805114029026</v>
      </c>
      <c r="N20" s="31">
        <f t="shared" si="1"/>
        <v>0.54111955770559783</v>
      </c>
      <c r="O20" s="31">
        <f t="shared" si="1"/>
        <v>1</v>
      </c>
    </row>
    <row r="21" spans="1:15" x14ac:dyDescent="0.2">
      <c r="A21" s="36"/>
    </row>
    <row r="22" spans="1:15" ht="12.75" customHeight="1" x14ac:dyDescent="0.2">
      <c r="A22" s="54" t="s">
        <v>15</v>
      </c>
      <c r="B22" s="3" t="s">
        <v>6</v>
      </c>
      <c r="C22" s="42">
        <v>20</v>
      </c>
      <c r="D22" s="42">
        <v>3</v>
      </c>
      <c r="E22" s="42">
        <v>4</v>
      </c>
      <c r="F22" s="42">
        <v>4</v>
      </c>
      <c r="G22" s="42">
        <v>5</v>
      </c>
      <c r="H22" s="42">
        <v>22</v>
      </c>
      <c r="I22" s="42">
        <v>49</v>
      </c>
      <c r="J22" s="42">
        <v>44</v>
      </c>
      <c r="K22" s="42">
        <v>126</v>
      </c>
      <c r="L22" s="42">
        <v>294</v>
      </c>
      <c r="M22" s="42">
        <v>716</v>
      </c>
      <c r="N22" s="42">
        <v>1946</v>
      </c>
      <c r="O22" s="41">
        <v>3233</v>
      </c>
    </row>
    <row r="23" spans="1:15" x14ac:dyDescent="0.2">
      <c r="A23" s="55"/>
      <c r="B23" s="3" t="s">
        <v>7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40">
        <v>6</v>
      </c>
      <c r="K23" s="40">
        <v>16</v>
      </c>
      <c r="L23" s="40">
        <v>84</v>
      </c>
      <c r="M23" s="40">
        <v>342</v>
      </c>
      <c r="N23" s="40">
        <v>1025</v>
      </c>
      <c r="O23" s="41">
        <v>1473</v>
      </c>
    </row>
    <row r="24" spans="1:15" x14ac:dyDescent="0.2">
      <c r="A24" s="55"/>
      <c r="B24" s="3" t="s">
        <v>8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42">
        <v>3</v>
      </c>
      <c r="L24" s="42">
        <v>30</v>
      </c>
      <c r="M24" s="42">
        <v>109</v>
      </c>
      <c r="N24" s="42">
        <v>336</v>
      </c>
      <c r="O24" s="41">
        <v>478</v>
      </c>
    </row>
    <row r="25" spans="1:15" x14ac:dyDescent="0.2">
      <c r="A25" s="55"/>
      <c r="B25" s="26" t="s">
        <v>9</v>
      </c>
      <c r="C25" s="37">
        <v>0</v>
      </c>
      <c r="D25" s="37">
        <v>0</v>
      </c>
      <c r="E25" s="40">
        <v>1</v>
      </c>
      <c r="F25" s="40">
        <v>3</v>
      </c>
      <c r="G25" s="40">
        <v>5</v>
      </c>
      <c r="H25" s="40">
        <v>10</v>
      </c>
      <c r="I25" s="40">
        <v>9</v>
      </c>
      <c r="J25" s="40">
        <v>9</v>
      </c>
      <c r="K25" s="40">
        <v>32</v>
      </c>
      <c r="L25" s="40">
        <v>51</v>
      </c>
      <c r="M25" s="40">
        <v>49</v>
      </c>
      <c r="N25" s="40">
        <v>550</v>
      </c>
      <c r="O25" s="41">
        <v>719</v>
      </c>
    </row>
    <row r="26" spans="1:15" ht="13.5" thickBot="1" x14ac:dyDescent="0.25">
      <c r="A26" s="55"/>
      <c r="B26" s="8" t="s">
        <v>14</v>
      </c>
      <c r="C26" s="48">
        <v>2</v>
      </c>
      <c r="D26" s="48">
        <v>0</v>
      </c>
      <c r="E26" s="48">
        <v>0</v>
      </c>
      <c r="F26" s="48">
        <v>0</v>
      </c>
      <c r="G26" s="48">
        <v>0</v>
      </c>
      <c r="H26" s="48">
        <v>1</v>
      </c>
      <c r="I26" s="44">
        <v>4</v>
      </c>
      <c r="J26" s="48">
        <v>0</v>
      </c>
      <c r="K26" s="48">
        <v>4</v>
      </c>
      <c r="L26" s="44">
        <v>3</v>
      </c>
      <c r="M26" s="44">
        <v>36</v>
      </c>
      <c r="N26" s="44">
        <v>459</v>
      </c>
      <c r="O26" s="45">
        <v>509</v>
      </c>
    </row>
    <row r="27" spans="1:15" ht="13.5" thickTop="1" x14ac:dyDescent="0.2">
      <c r="A27" s="55"/>
      <c r="B27" s="11" t="s">
        <v>26</v>
      </c>
      <c r="C27" s="43">
        <v>22</v>
      </c>
      <c r="D27" s="43">
        <v>3</v>
      </c>
      <c r="E27" s="43">
        <v>5</v>
      </c>
      <c r="F27" s="43">
        <v>7</v>
      </c>
      <c r="G27" s="43">
        <v>10</v>
      </c>
      <c r="H27" s="43">
        <v>33</v>
      </c>
      <c r="I27" s="43">
        <v>62</v>
      </c>
      <c r="J27" s="43">
        <v>59</v>
      </c>
      <c r="K27" s="43">
        <v>181</v>
      </c>
      <c r="L27" s="43">
        <v>462</v>
      </c>
      <c r="M27" s="43">
        <v>1252</v>
      </c>
      <c r="N27" s="43">
        <v>4316</v>
      </c>
      <c r="O27" s="43">
        <v>6412</v>
      </c>
    </row>
    <row r="28" spans="1:15" x14ac:dyDescent="0.2">
      <c r="A28" s="56"/>
      <c r="B28" s="12" t="s">
        <v>27</v>
      </c>
      <c r="C28" s="31">
        <f>C27/$O27</f>
        <v>3.4310667498440423E-3</v>
      </c>
      <c r="D28" s="31">
        <f t="shared" ref="D28:O28" si="2">D27/$O27</f>
        <v>4.6787273861509669E-4</v>
      </c>
      <c r="E28" s="31">
        <f t="shared" si="2"/>
        <v>7.7978789769182788E-4</v>
      </c>
      <c r="F28" s="31">
        <f>F27/$O27</f>
        <v>1.0917030567685589E-3</v>
      </c>
      <c r="G28" s="31">
        <f t="shared" si="2"/>
        <v>1.5595757953836558E-3</v>
      </c>
      <c r="H28" s="31">
        <f t="shared" si="2"/>
        <v>5.1466001247660632E-3</v>
      </c>
      <c r="I28" s="31">
        <f t="shared" si="2"/>
        <v>9.6693699313786657E-3</v>
      </c>
      <c r="J28" s="31">
        <f t="shared" si="2"/>
        <v>9.2014971927635685E-3</v>
      </c>
      <c r="K28" s="31">
        <f t="shared" si="2"/>
        <v>2.8228321896444166E-2</v>
      </c>
      <c r="L28" s="31">
        <f t="shared" si="2"/>
        <v>7.2052401746724892E-2</v>
      </c>
      <c r="M28" s="31">
        <f t="shared" si="2"/>
        <v>0.19525888958203369</v>
      </c>
      <c r="N28" s="31">
        <f t="shared" si="2"/>
        <v>0.67311291328758582</v>
      </c>
      <c r="O28" s="31">
        <f t="shared" si="2"/>
        <v>1</v>
      </c>
    </row>
    <row r="30" spans="1:15" ht="12.75" customHeight="1" x14ac:dyDescent="0.2">
      <c r="A30" s="54" t="s">
        <v>17</v>
      </c>
      <c r="B30" s="3" t="s">
        <v>6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42">
        <v>2</v>
      </c>
      <c r="J30" s="42">
        <v>4</v>
      </c>
      <c r="K30" s="42">
        <v>19</v>
      </c>
      <c r="L30" s="42">
        <v>122</v>
      </c>
      <c r="M30" s="42">
        <v>301</v>
      </c>
      <c r="N30" s="42">
        <v>644</v>
      </c>
      <c r="O30" s="41">
        <v>1092</v>
      </c>
    </row>
    <row r="31" spans="1:15" x14ac:dyDescent="0.2">
      <c r="A31" s="55"/>
      <c r="B31" s="3" t="s">
        <v>7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40">
        <v>14</v>
      </c>
      <c r="N31" s="40">
        <v>192</v>
      </c>
      <c r="O31" s="41">
        <v>206</v>
      </c>
    </row>
    <row r="32" spans="1:15" x14ac:dyDescent="0.2">
      <c r="A32" s="55"/>
      <c r="B32" s="3" t="s">
        <v>8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42">
        <v>1</v>
      </c>
      <c r="N32" s="42">
        <v>44</v>
      </c>
      <c r="O32" s="41">
        <v>45</v>
      </c>
    </row>
    <row r="33" spans="1:15" x14ac:dyDescent="0.2">
      <c r="A33" s="55"/>
      <c r="B33" s="26" t="s">
        <v>9</v>
      </c>
      <c r="C33" s="37">
        <v>0</v>
      </c>
      <c r="D33" s="37">
        <v>0</v>
      </c>
      <c r="E33" s="37">
        <v>0</v>
      </c>
      <c r="F33" s="37">
        <v>0</v>
      </c>
      <c r="G33" s="40">
        <v>1</v>
      </c>
      <c r="H33" s="40">
        <v>2</v>
      </c>
      <c r="I33" s="40">
        <v>1</v>
      </c>
      <c r="J33" s="40">
        <v>4</v>
      </c>
      <c r="K33" s="40">
        <v>8</v>
      </c>
      <c r="L33" s="40">
        <v>9</v>
      </c>
      <c r="M33" s="40">
        <v>20</v>
      </c>
      <c r="N33" s="40">
        <v>133</v>
      </c>
      <c r="O33" s="41">
        <v>178</v>
      </c>
    </row>
    <row r="34" spans="1:15" ht="13.5" thickBot="1" x14ac:dyDescent="0.25">
      <c r="A34" s="55"/>
      <c r="B34" s="8" t="s">
        <v>14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  <c r="H34" s="48">
        <v>0</v>
      </c>
      <c r="I34" s="48">
        <v>0</v>
      </c>
      <c r="J34" s="48">
        <v>0</v>
      </c>
      <c r="K34" s="48">
        <v>0</v>
      </c>
      <c r="L34" s="48">
        <v>1</v>
      </c>
      <c r="M34" s="44">
        <v>3</v>
      </c>
      <c r="N34" s="44">
        <v>141</v>
      </c>
      <c r="O34" s="45">
        <v>145</v>
      </c>
    </row>
    <row r="35" spans="1:15" ht="13.5" thickTop="1" x14ac:dyDescent="0.2">
      <c r="A35" s="55"/>
      <c r="B35" s="11" t="s">
        <v>26</v>
      </c>
      <c r="C35" s="49">
        <v>0</v>
      </c>
      <c r="D35" s="49">
        <v>0</v>
      </c>
      <c r="E35" s="49">
        <v>0</v>
      </c>
      <c r="F35" s="49">
        <v>0</v>
      </c>
      <c r="G35" s="43">
        <v>1</v>
      </c>
      <c r="H35" s="43">
        <v>2</v>
      </c>
      <c r="I35" s="43">
        <v>3</v>
      </c>
      <c r="J35" s="43">
        <v>8</v>
      </c>
      <c r="K35" s="43">
        <v>27</v>
      </c>
      <c r="L35" s="43">
        <v>132</v>
      </c>
      <c r="M35" s="43">
        <v>339</v>
      </c>
      <c r="N35" s="43">
        <v>1154</v>
      </c>
      <c r="O35" s="43">
        <v>1666</v>
      </c>
    </row>
    <row r="36" spans="1:15" x14ac:dyDescent="0.2">
      <c r="A36" s="56"/>
      <c r="B36" s="12" t="s">
        <v>27</v>
      </c>
      <c r="C36" s="31">
        <f>C35/$O35</f>
        <v>0</v>
      </c>
      <c r="D36" s="31">
        <f t="shared" ref="D36:O36" si="3">D35/$O35</f>
        <v>0</v>
      </c>
      <c r="E36" s="31">
        <f t="shared" si="3"/>
        <v>0</v>
      </c>
      <c r="F36" s="31">
        <f>F35/$O35</f>
        <v>0</v>
      </c>
      <c r="G36" s="31">
        <f t="shared" si="3"/>
        <v>6.0024009603841532E-4</v>
      </c>
      <c r="H36" s="31">
        <f t="shared" si="3"/>
        <v>1.2004801920768306E-3</v>
      </c>
      <c r="I36" s="31">
        <f t="shared" si="3"/>
        <v>1.8007202881152461E-3</v>
      </c>
      <c r="J36" s="31">
        <f t="shared" si="3"/>
        <v>4.8019207683073226E-3</v>
      </c>
      <c r="K36" s="31">
        <f t="shared" si="3"/>
        <v>1.6206482593037214E-2</v>
      </c>
      <c r="L36" s="31">
        <f t="shared" si="3"/>
        <v>7.9231692677070822E-2</v>
      </c>
      <c r="M36" s="31">
        <f t="shared" si="3"/>
        <v>0.2034813925570228</v>
      </c>
      <c r="N36" s="31">
        <f t="shared" si="3"/>
        <v>0.6926770708283313</v>
      </c>
      <c r="O36" s="31">
        <f t="shared" si="3"/>
        <v>1</v>
      </c>
    </row>
    <row r="38" spans="1:15" ht="12.75" customHeight="1" x14ac:dyDescent="0.2">
      <c r="A38" s="54" t="s">
        <v>18</v>
      </c>
      <c r="B38" s="3" t="s">
        <v>6</v>
      </c>
      <c r="C38" s="42">
        <v>6</v>
      </c>
      <c r="D38" s="38">
        <v>0</v>
      </c>
      <c r="E38" s="38">
        <v>3</v>
      </c>
      <c r="F38" s="42">
        <v>5</v>
      </c>
      <c r="G38" s="42">
        <v>4</v>
      </c>
      <c r="H38" s="42">
        <v>6</v>
      </c>
      <c r="I38" s="42">
        <v>39</v>
      </c>
      <c r="J38" s="42">
        <v>95</v>
      </c>
      <c r="K38" s="42">
        <v>271</v>
      </c>
      <c r="L38" s="42">
        <v>515</v>
      </c>
      <c r="M38" s="42">
        <v>823</v>
      </c>
      <c r="N38" s="42">
        <v>1930</v>
      </c>
      <c r="O38" s="41">
        <v>3697</v>
      </c>
    </row>
    <row r="39" spans="1:15" x14ac:dyDescent="0.2">
      <c r="A39" s="55"/>
      <c r="B39" s="3" t="s">
        <v>7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1</v>
      </c>
      <c r="K39" s="40">
        <v>8</v>
      </c>
      <c r="L39" s="40">
        <v>40</v>
      </c>
      <c r="M39" s="40">
        <v>144</v>
      </c>
      <c r="N39" s="40">
        <v>982</v>
      </c>
      <c r="O39" s="41">
        <v>1175</v>
      </c>
    </row>
    <row r="40" spans="1:15" x14ac:dyDescent="0.2">
      <c r="A40" s="55"/>
      <c r="B40" s="3" t="s">
        <v>8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42">
        <v>1</v>
      </c>
      <c r="L40" s="42">
        <v>25</v>
      </c>
      <c r="M40" s="42">
        <v>62</v>
      </c>
      <c r="N40" s="42">
        <v>123</v>
      </c>
      <c r="O40" s="41">
        <v>211</v>
      </c>
    </row>
    <row r="41" spans="1:15" x14ac:dyDescent="0.2">
      <c r="A41" s="55"/>
      <c r="B41" s="3" t="s">
        <v>9</v>
      </c>
      <c r="C41" s="40">
        <v>8</v>
      </c>
      <c r="D41" s="40">
        <v>3</v>
      </c>
      <c r="E41" s="40">
        <v>1</v>
      </c>
      <c r="F41" s="40">
        <v>9</v>
      </c>
      <c r="G41" s="40">
        <v>8</v>
      </c>
      <c r="H41" s="40">
        <v>13</v>
      </c>
      <c r="I41" s="40">
        <v>8</v>
      </c>
      <c r="J41" s="40">
        <v>17</v>
      </c>
      <c r="K41" s="40">
        <v>26</v>
      </c>
      <c r="L41" s="40">
        <v>45</v>
      </c>
      <c r="M41" s="40">
        <v>51</v>
      </c>
      <c r="N41" s="40">
        <v>504</v>
      </c>
      <c r="O41" s="41">
        <v>693</v>
      </c>
    </row>
    <row r="42" spans="1:15" ht="13.5" thickBot="1" x14ac:dyDescent="0.25">
      <c r="A42" s="55"/>
      <c r="B42" s="8" t="s">
        <v>14</v>
      </c>
      <c r="C42" s="48">
        <v>0</v>
      </c>
      <c r="D42" s="48">
        <v>0</v>
      </c>
      <c r="E42" s="48">
        <v>0</v>
      </c>
      <c r="F42" s="48">
        <v>0</v>
      </c>
      <c r="G42" s="48">
        <v>0</v>
      </c>
      <c r="H42" s="48">
        <v>0</v>
      </c>
      <c r="I42" s="48">
        <v>0</v>
      </c>
      <c r="J42" s="48">
        <v>0</v>
      </c>
      <c r="K42" s="44">
        <v>2</v>
      </c>
      <c r="L42" s="44">
        <v>3</v>
      </c>
      <c r="M42" s="44">
        <v>37</v>
      </c>
      <c r="N42" s="44">
        <v>543</v>
      </c>
      <c r="O42" s="45">
        <v>585</v>
      </c>
    </row>
    <row r="43" spans="1:15" ht="13.5" thickTop="1" x14ac:dyDescent="0.2">
      <c r="A43" s="55"/>
      <c r="B43" s="11" t="s">
        <v>26</v>
      </c>
      <c r="C43" s="43">
        <v>14</v>
      </c>
      <c r="D43" s="43">
        <v>3</v>
      </c>
      <c r="E43" s="43">
        <v>4</v>
      </c>
      <c r="F43" s="43">
        <v>14</v>
      </c>
      <c r="G43" s="43">
        <v>12</v>
      </c>
      <c r="H43" s="43">
        <v>19</v>
      </c>
      <c r="I43" s="43">
        <v>47</v>
      </c>
      <c r="J43" s="43">
        <v>113</v>
      </c>
      <c r="K43" s="43">
        <v>308</v>
      </c>
      <c r="L43" s="43">
        <v>628</v>
      </c>
      <c r="M43" s="43">
        <v>1117</v>
      </c>
      <c r="N43" s="43">
        <v>4082</v>
      </c>
      <c r="O43" s="43">
        <v>6361</v>
      </c>
    </row>
    <row r="44" spans="1:15" x14ac:dyDescent="0.2">
      <c r="A44" s="56"/>
      <c r="B44" s="12" t="s">
        <v>27</v>
      </c>
      <c r="C44" s="31">
        <f>C43/$O43</f>
        <v>2.2009118063197612E-3</v>
      </c>
      <c r="D44" s="31">
        <f t="shared" ref="D44:O44" si="4">D43/$O43</f>
        <v>4.7162395849709165E-4</v>
      </c>
      <c r="E44" s="31">
        <f t="shared" si="4"/>
        <v>6.2883194466278891E-4</v>
      </c>
      <c r="F44" s="31">
        <f>F43/$O43</f>
        <v>2.2009118063197612E-3</v>
      </c>
      <c r="G44" s="31">
        <f t="shared" si="4"/>
        <v>1.8864958339883666E-3</v>
      </c>
      <c r="H44" s="31">
        <f t="shared" si="4"/>
        <v>2.9869517371482472E-3</v>
      </c>
      <c r="I44" s="31">
        <f t="shared" si="4"/>
        <v>7.3887753497877693E-3</v>
      </c>
      <c r="J44" s="31">
        <f t="shared" si="4"/>
        <v>1.7764502436723787E-2</v>
      </c>
      <c r="K44" s="31">
        <f t="shared" si="4"/>
        <v>4.8420059739034745E-2</v>
      </c>
      <c r="L44" s="31">
        <f t="shared" si="4"/>
        <v>9.8726615312057855E-2</v>
      </c>
      <c r="M44" s="31">
        <f t="shared" si="4"/>
        <v>0.1756013205470838</v>
      </c>
      <c r="N44" s="31">
        <f t="shared" si="4"/>
        <v>0.64172299952837608</v>
      </c>
      <c r="O44" s="31">
        <f t="shared" si="4"/>
        <v>1</v>
      </c>
    </row>
    <row r="46" spans="1:15" ht="12.75" customHeight="1" x14ac:dyDescent="0.2">
      <c r="A46" s="54" t="s">
        <v>19</v>
      </c>
      <c r="B46" s="3" t="s">
        <v>6</v>
      </c>
      <c r="C46" s="42">
        <v>86</v>
      </c>
      <c r="D46" s="42">
        <v>2</v>
      </c>
      <c r="E46" s="42">
        <v>2</v>
      </c>
      <c r="F46" s="42">
        <v>15</v>
      </c>
      <c r="G46" s="42">
        <v>24</v>
      </c>
      <c r="H46" s="42">
        <v>48</v>
      </c>
      <c r="I46" s="42">
        <v>108</v>
      </c>
      <c r="J46" s="42">
        <v>184</v>
      </c>
      <c r="K46" s="42">
        <v>483</v>
      </c>
      <c r="L46" s="42">
        <v>1463</v>
      </c>
      <c r="M46" s="42">
        <v>10053</v>
      </c>
      <c r="N46" s="42">
        <v>22790</v>
      </c>
      <c r="O46" s="41">
        <v>35258</v>
      </c>
    </row>
    <row r="47" spans="1:15" x14ac:dyDescent="0.2">
      <c r="A47" s="55"/>
      <c r="B47" s="3" t="s">
        <v>7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1</v>
      </c>
      <c r="J47" s="37">
        <v>0</v>
      </c>
      <c r="K47" s="37">
        <v>0</v>
      </c>
      <c r="L47" s="40">
        <v>11</v>
      </c>
      <c r="M47" s="40">
        <v>133</v>
      </c>
      <c r="N47" s="40">
        <v>750</v>
      </c>
      <c r="O47" s="41">
        <v>895</v>
      </c>
    </row>
    <row r="48" spans="1:15" x14ac:dyDescent="0.2">
      <c r="A48" s="55"/>
      <c r="B48" s="3" t="s">
        <v>8</v>
      </c>
      <c r="C48" s="38">
        <v>0</v>
      </c>
      <c r="D48" s="38">
        <v>0</v>
      </c>
      <c r="E48" s="38">
        <v>9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42">
        <v>5</v>
      </c>
      <c r="M48" s="42">
        <v>36</v>
      </c>
      <c r="N48" s="42">
        <v>147</v>
      </c>
      <c r="O48" s="41">
        <v>197</v>
      </c>
    </row>
    <row r="49" spans="1:15" x14ac:dyDescent="0.2">
      <c r="A49" s="55"/>
      <c r="B49" s="3" t="s">
        <v>9</v>
      </c>
      <c r="C49" s="40">
        <v>122</v>
      </c>
      <c r="D49" s="40">
        <v>4</v>
      </c>
      <c r="E49" s="40">
        <v>3</v>
      </c>
      <c r="F49" s="40">
        <v>4</v>
      </c>
      <c r="G49" s="40">
        <v>6</v>
      </c>
      <c r="H49" s="40">
        <v>5</v>
      </c>
      <c r="I49" s="40">
        <v>13</v>
      </c>
      <c r="J49" s="40">
        <v>18</v>
      </c>
      <c r="K49" s="40">
        <v>26</v>
      </c>
      <c r="L49" s="40">
        <v>43</v>
      </c>
      <c r="M49" s="40">
        <v>50</v>
      </c>
      <c r="N49" s="40">
        <v>787</v>
      </c>
      <c r="O49" s="41">
        <v>1081</v>
      </c>
    </row>
    <row r="50" spans="1:15" ht="13.5" thickBot="1" x14ac:dyDescent="0.25">
      <c r="A50" s="55"/>
      <c r="B50" s="8" t="s">
        <v>14</v>
      </c>
      <c r="C50" s="44">
        <v>73</v>
      </c>
      <c r="D50" s="48">
        <v>0</v>
      </c>
      <c r="E50" s="48">
        <v>1</v>
      </c>
      <c r="F50" s="48">
        <v>0</v>
      </c>
      <c r="G50" s="48">
        <v>1</v>
      </c>
      <c r="H50" s="44">
        <v>3</v>
      </c>
      <c r="I50" s="48">
        <v>2</v>
      </c>
      <c r="J50" s="48">
        <v>2</v>
      </c>
      <c r="K50" s="44">
        <v>5</v>
      </c>
      <c r="L50" s="44">
        <v>15</v>
      </c>
      <c r="M50" s="44">
        <v>42</v>
      </c>
      <c r="N50" s="44">
        <v>540</v>
      </c>
      <c r="O50" s="45">
        <v>684</v>
      </c>
    </row>
    <row r="51" spans="1:15" ht="13.5" thickTop="1" x14ac:dyDescent="0.2">
      <c r="A51" s="55"/>
      <c r="B51" s="11" t="s">
        <v>26</v>
      </c>
      <c r="C51" s="43">
        <v>281</v>
      </c>
      <c r="D51" s="43">
        <v>6</v>
      </c>
      <c r="E51" s="43">
        <v>15</v>
      </c>
      <c r="F51" s="43">
        <v>19</v>
      </c>
      <c r="G51" s="43">
        <v>31</v>
      </c>
      <c r="H51" s="43">
        <v>56</v>
      </c>
      <c r="I51" s="43">
        <v>124</v>
      </c>
      <c r="J51" s="43">
        <v>204</v>
      </c>
      <c r="K51" s="43">
        <v>514</v>
      </c>
      <c r="L51" s="43">
        <v>1537</v>
      </c>
      <c r="M51" s="43">
        <v>10314</v>
      </c>
      <c r="N51" s="43">
        <v>25014</v>
      </c>
      <c r="O51" s="43">
        <v>38115</v>
      </c>
    </row>
    <row r="52" spans="1:15" x14ac:dyDescent="0.2">
      <c r="A52" s="56"/>
      <c r="B52" s="12" t="s">
        <v>27</v>
      </c>
      <c r="C52" s="31">
        <f>C51/$O51</f>
        <v>7.3724255542437361E-3</v>
      </c>
      <c r="D52" s="31">
        <f t="shared" ref="D52:O52" si="5">D51/$O51</f>
        <v>1.5741833923652105E-4</v>
      </c>
      <c r="E52" s="31">
        <f t="shared" si="5"/>
        <v>3.9354584809130262E-4</v>
      </c>
      <c r="F52" s="31">
        <f>F51/$O51</f>
        <v>4.9849140758231663E-4</v>
      </c>
      <c r="G52" s="31">
        <f t="shared" si="5"/>
        <v>8.1332808605535879E-4</v>
      </c>
      <c r="H52" s="31">
        <f t="shared" si="5"/>
        <v>1.4692378328741965E-3</v>
      </c>
      <c r="I52" s="31">
        <f t="shared" si="5"/>
        <v>3.2533123442214352E-3</v>
      </c>
      <c r="J52" s="31">
        <f t="shared" si="5"/>
        <v>5.3522235340417159E-3</v>
      </c>
      <c r="K52" s="31">
        <f t="shared" si="5"/>
        <v>1.3485504394595303E-2</v>
      </c>
      <c r="L52" s="31">
        <f t="shared" si="5"/>
        <v>4.032533123442214E-2</v>
      </c>
      <c r="M52" s="31">
        <f t="shared" si="5"/>
        <v>0.2706021251475797</v>
      </c>
      <c r="N52" s="31">
        <f t="shared" si="5"/>
        <v>0.65627705627705624</v>
      </c>
      <c r="O52" s="31">
        <f t="shared" si="5"/>
        <v>1</v>
      </c>
    </row>
    <row r="54" spans="1:15" ht="12.75" customHeight="1" x14ac:dyDescent="0.2">
      <c r="A54" s="54" t="s">
        <v>20</v>
      </c>
      <c r="B54" s="3" t="s">
        <v>6</v>
      </c>
      <c r="C54" s="42">
        <v>4</v>
      </c>
      <c r="D54" s="42">
        <v>2</v>
      </c>
      <c r="E54" s="42">
        <v>4</v>
      </c>
      <c r="F54" s="42">
        <v>7</v>
      </c>
      <c r="G54" s="42">
        <v>14</v>
      </c>
      <c r="H54" s="42">
        <v>15</v>
      </c>
      <c r="I54" s="42">
        <v>28</v>
      </c>
      <c r="J54" s="42">
        <v>80</v>
      </c>
      <c r="K54" s="42">
        <v>238</v>
      </c>
      <c r="L54" s="42">
        <v>555</v>
      </c>
      <c r="M54" s="42">
        <v>967</v>
      </c>
      <c r="N54" s="42">
        <v>2277</v>
      </c>
      <c r="O54" s="41">
        <v>4191</v>
      </c>
    </row>
    <row r="55" spans="1:15" x14ac:dyDescent="0.2">
      <c r="A55" s="55"/>
      <c r="B55" s="3" t="s">
        <v>7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40">
        <v>14</v>
      </c>
      <c r="L55" s="40">
        <v>30</v>
      </c>
      <c r="M55" s="40">
        <v>196</v>
      </c>
      <c r="N55" s="40">
        <v>902</v>
      </c>
      <c r="O55" s="41">
        <v>1142</v>
      </c>
    </row>
    <row r="56" spans="1:15" x14ac:dyDescent="0.2">
      <c r="A56" s="55"/>
      <c r="B56" s="3" t="s">
        <v>8</v>
      </c>
      <c r="C56" s="38">
        <v>0</v>
      </c>
      <c r="D56" s="38">
        <v>0</v>
      </c>
      <c r="E56" s="38">
        <v>0</v>
      </c>
      <c r="F56" s="38">
        <v>1</v>
      </c>
      <c r="G56" s="38">
        <v>0</v>
      </c>
      <c r="H56" s="38">
        <v>0</v>
      </c>
      <c r="I56" s="38">
        <v>1</v>
      </c>
      <c r="J56" s="42">
        <v>1</v>
      </c>
      <c r="K56" s="42">
        <v>9</v>
      </c>
      <c r="L56" s="42">
        <v>27</v>
      </c>
      <c r="M56" s="42">
        <v>85</v>
      </c>
      <c r="N56" s="42">
        <v>210</v>
      </c>
      <c r="O56" s="41">
        <v>334</v>
      </c>
    </row>
    <row r="57" spans="1:15" x14ac:dyDescent="0.2">
      <c r="A57" s="55"/>
      <c r="B57" s="3" t="s">
        <v>9</v>
      </c>
      <c r="C57" s="40">
        <v>9</v>
      </c>
      <c r="D57" s="40">
        <v>9</v>
      </c>
      <c r="E57" s="40">
        <v>6</v>
      </c>
      <c r="F57" s="40">
        <v>3</v>
      </c>
      <c r="G57" s="40">
        <v>10</v>
      </c>
      <c r="H57" s="40">
        <v>20</v>
      </c>
      <c r="I57" s="40">
        <v>24</v>
      </c>
      <c r="J57" s="40">
        <v>33</v>
      </c>
      <c r="K57" s="40">
        <v>46</v>
      </c>
      <c r="L57" s="40">
        <v>62</v>
      </c>
      <c r="M57" s="40">
        <v>107</v>
      </c>
      <c r="N57" s="40">
        <v>407</v>
      </c>
      <c r="O57" s="41">
        <v>736</v>
      </c>
    </row>
    <row r="58" spans="1:15" ht="13.5" thickBot="1" x14ac:dyDescent="0.25">
      <c r="A58" s="55"/>
      <c r="B58" s="8" t="s">
        <v>14</v>
      </c>
      <c r="C58" s="48">
        <v>0</v>
      </c>
      <c r="D58" s="48">
        <v>0</v>
      </c>
      <c r="E58" s="48">
        <v>0</v>
      </c>
      <c r="F58" s="48">
        <v>0</v>
      </c>
      <c r="G58" s="48">
        <v>0</v>
      </c>
      <c r="H58" s="48">
        <v>0</v>
      </c>
      <c r="I58" s="48">
        <v>0</v>
      </c>
      <c r="J58" s="48">
        <v>0</v>
      </c>
      <c r="K58" s="44">
        <v>4</v>
      </c>
      <c r="L58" s="44">
        <v>10</v>
      </c>
      <c r="M58" s="44">
        <v>41</v>
      </c>
      <c r="N58" s="44">
        <v>650</v>
      </c>
      <c r="O58" s="45">
        <v>705</v>
      </c>
    </row>
    <row r="59" spans="1:15" ht="13.5" thickTop="1" x14ac:dyDescent="0.2">
      <c r="A59" s="55"/>
      <c r="B59" s="11" t="s">
        <v>26</v>
      </c>
      <c r="C59" s="43">
        <v>13</v>
      </c>
      <c r="D59" s="43">
        <v>11</v>
      </c>
      <c r="E59" s="43">
        <v>10</v>
      </c>
      <c r="F59" s="43">
        <v>11</v>
      </c>
      <c r="G59" s="43">
        <v>24</v>
      </c>
      <c r="H59" s="43">
        <v>35</v>
      </c>
      <c r="I59" s="43">
        <v>53</v>
      </c>
      <c r="J59" s="43">
        <v>114</v>
      </c>
      <c r="K59" s="43">
        <v>311</v>
      </c>
      <c r="L59" s="43">
        <v>684</v>
      </c>
      <c r="M59" s="43">
        <v>1396</v>
      </c>
      <c r="N59" s="43">
        <v>4446</v>
      </c>
      <c r="O59" s="43">
        <v>7108</v>
      </c>
    </row>
    <row r="60" spans="1:15" x14ac:dyDescent="0.2">
      <c r="A60" s="56"/>
      <c r="B60" s="12" t="s">
        <v>27</v>
      </c>
      <c r="C60" s="31">
        <f>C59/$O59</f>
        <v>1.8289251547552053E-3</v>
      </c>
      <c r="D60" s="31">
        <f t="shared" ref="D60:O60" si="6">D59/$O59</f>
        <v>1.5475520540236354E-3</v>
      </c>
      <c r="E60" s="31">
        <f t="shared" si="6"/>
        <v>1.4068655036578502E-3</v>
      </c>
      <c r="F60" s="31">
        <f>F59/$O59</f>
        <v>1.5475520540236354E-3</v>
      </c>
      <c r="G60" s="31">
        <f t="shared" si="6"/>
        <v>3.3764772087788407E-3</v>
      </c>
      <c r="H60" s="31">
        <f t="shared" si="6"/>
        <v>4.9240292628024759E-3</v>
      </c>
      <c r="I60" s="31">
        <f t="shared" si="6"/>
        <v>7.4563871693866064E-3</v>
      </c>
      <c r="J60" s="31">
        <f t="shared" si="6"/>
        <v>1.6038266741699492E-2</v>
      </c>
      <c r="K60" s="31">
        <f t="shared" si="6"/>
        <v>4.3753517163759144E-2</v>
      </c>
      <c r="L60" s="31">
        <f t="shared" si="6"/>
        <v>9.6229600450196962E-2</v>
      </c>
      <c r="M60" s="31">
        <f t="shared" si="6"/>
        <v>0.19639842431063589</v>
      </c>
      <c r="N60" s="31">
        <f t="shared" si="6"/>
        <v>0.62549240292628028</v>
      </c>
      <c r="O60" s="31">
        <f t="shared" si="6"/>
        <v>1</v>
      </c>
    </row>
    <row r="62" spans="1:15" x14ac:dyDescent="0.2">
      <c r="A62" s="54" t="s">
        <v>21</v>
      </c>
      <c r="B62" s="3" t="s">
        <v>6</v>
      </c>
      <c r="C62" s="42">
        <v>14</v>
      </c>
      <c r="D62" s="42">
        <v>1</v>
      </c>
      <c r="E62" s="42">
        <v>5</v>
      </c>
      <c r="F62" s="42">
        <v>11</v>
      </c>
      <c r="G62" s="42">
        <v>20</v>
      </c>
      <c r="H62" s="42">
        <v>27</v>
      </c>
      <c r="I62" s="42">
        <v>72</v>
      </c>
      <c r="J62" s="42">
        <v>123</v>
      </c>
      <c r="K62" s="42">
        <v>175</v>
      </c>
      <c r="L62" s="42">
        <v>352</v>
      </c>
      <c r="M62" s="42">
        <v>713</v>
      </c>
      <c r="N62" s="42">
        <v>1749</v>
      </c>
      <c r="O62" s="41">
        <v>3262</v>
      </c>
    </row>
    <row r="63" spans="1:15" x14ac:dyDescent="0.2">
      <c r="A63" s="55"/>
      <c r="B63" s="3" t="s">
        <v>7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40">
        <v>5</v>
      </c>
      <c r="K63" s="40">
        <v>5</v>
      </c>
      <c r="L63" s="40">
        <v>28</v>
      </c>
      <c r="M63" s="40">
        <v>89</v>
      </c>
      <c r="N63" s="40">
        <v>880</v>
      </c>
      <c r="O63" s="41">
        <v>1007</v>
      </c>
    </row>
    <row r="64" spans="1:15" x14ac:dyDescent="0.2">
      <c r="A64" s="55"/>
      <c r="B64" s="3" t="s">
        <v>8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1</v>
      </c>
      <c r="K64" s="42">
        <v>1</v>
      </c>
      <c r="L64" s="42">
        <v>19</v>
      </c>
      <c r="M64" s="42">
        <v>40</v>
      </c>
      <c r="N64" s="42">
        <v>118</v>
      </c>
      <c r="O64" s="41">
        <v>179</v>
      </c>
    </row>
    <row r="65" spans="1:15" x14ac:dyDescent="0.2">
      <c r="A65" s="55"/>
      <c r="B65" s="3" t="s">
        <v>9</v>
      </c>
      <c r="C65" s="40">
        <v>6</v>
      </c>
      <c r="D65" s="40">
        <v>1</v>
      </c>
      <c r="E65" s="40">
        <v>7</v>
      </c>
      <c r="F65" s="40">
        <v>8</v>
      </c>
      <c r="G65" s="40">
        <v>19</v>
      </c>
      <c r="H65" s="40">
        <v>17</v>
      </c>
      <c r="I65" s="40">
        <v>25</v>
      </c>
      <c r="J65" s="40">
        <v>11</v>
      </c>
      <c r="K65" s="40">
        <v>23</v>
      </c>
      <c r="L65" s="40">
        <v>63</v>
      </c>
      <c r="M65" s="40">
        <v>67</v>
      </c>
      <c r="N65" s="40">
        <v>741</v>
      </c>
      <c r="O65" s="41">
        <v>988</v>
      </c>
    </row>
    <row r="66" spans="1:15" ht="13.5" thickBot="1" x14ac:dyDescent="0.25">
      <c r="A66" s="55"/>
      <c r="B66" s="8" t="s">
        <v>14</v>
      </c>
      <c r="C66" s="48">
        <v>0</v>
      </c>
      <c r="D66" s="48">
        <v>0</v>
      </c>
      <c r="E66" s="48">
        <v>0</v>
      </c>
      <c r="F66" s="48">
        <v>0</v>
      </c>
      <c r="G66" s="48">
        <v>0</v>
      </c>
      <c r="H66" s="48">
        <v>1</v>
      </c>
      <c r="I66" s="44">
        <v>1</v>
      </c>
      <c r="J66" s="44">
        <v>1</v>
      </c>
      <c r="K66" s="48">
        <v>0</v>
      </c>
      <c r="L66" s="44">
        <v>3</v>
      </c>
      <c r="M66" s="44">
        <v>45</v>
      </c>
      <c r="N66" s="44">
        <v>431</v>
      </c>
      <c r="O66" s="45">
        <v>482</v>
      </c>
    </row>
    <row r="67" spans="1:15" ht="13.5" thickTop="1" x14ac:dyDescent="0.2">
      <c r="A67" s="55"/>
      <c r="B67" s="11" t="s">
        <v>26</v>
      </c>
      <c r="C67" s="43">
        <v>20</v>
      </c>
      <c r="D67" s="43">
        <v>2</v>
      </c>
      <c r="E67" s="43">
        <v>12</v>
      </c>
      <c r="F67" s="43">
        <v>19</v>
      </c>
      <c r="G67" s="43">
        <v>39</v>
      </c>
      <c r="H67" s="43">
        <v>45</v>
      </c>
      <c r="I67" s="43">
        <v>98</v>
      </c>
      <c r="J67" s="43">
        <v>141</v>
      </c>
      <c r="K67" s="43">
        <v>204</v>
      </c>
      <c r="L67" s="43">
        <v>465</v>
      </c>
      <c r="M67" s="43">
        <v>954</v>
      </c>
      <c r="N67" s="43">
        <v>3919</v>
      </c>
      <c r="O67" s="43">
        <v>5918</v>
      </c>
    </row>
    <row r="68" spans="1:15" x14ac:dyDescent="0.2">
      <c r="A68" s="56"/>
      <c r="B68" s="12" t="s">
        <v>27</v>
      </c>
      <c r="C68" s="31">
        <f>C67/$O67</f>
        <v>3.3795201081446434E-3</v>
      </c>
      <c r="D68" s="31">
        <f t="shared" ref="D68:O68" si="7">D67/$O67</f>
        <v>3.3795201081446432E-4</v>
      </c>
      <c r="E68" s="31">
        <f t="shared" si="7"/>
        <v>2.0277120648867861E-3</v>
      </c>
      <c r="F68" s="31">
        <f>F67/$O67</f>
        <v>3.2105441027374111E-3</v>
      </c>
      <c r="G68" s="31">
        <f t="shared" si="7"/>
        <v>6.5900642108820545E-3</v>
      </c>
      <c r="H68" s="31">
        <f t="shared" si="7"/>
        <v>7.6039202433254476E-3</v>
      </c>
      <c r="I68" s="31">
        <f t="shared" si="7"/>
        <v>1.6559648529908752E-2</v>
      </c>
      <c r="J68" s="31">
        <f t="shared" si="7"/>
        <v>2.3825616762419736E-2</v>
      </c>
      <c r="K68" s="31">
        <f t="shared" si="7"/>
        <v>3.4471105103075363E-2</v>
      </c>
      <c r="L68" s="31">
        <f t="shared" si="7"/>
        <v>7.857384251436296E-2</v>
      </c>
      <c r="M68" s="31">
        <f t="shared" si="7"/>
        <v>0.1612031091584995</v>
      </c>
      <c r="N68" s="31">
        <f t="shared" si="7"/>
        <v>0.66221696519094286</v>
      </c>
      <c r="O68" s="31">
        <f t="shared" si="7"/>
        <v>1</v>
      </c>
    </row>
    <row r="70" spans="1:15" x14ac:dyDescent="0.2">
      <c r="A70" s="50" t="s">
        <v>39</v>
      </c>
    </row>
    <row r="71" spans="1:15" x14ac:dyDescent="0.2">
      <c r="A71" s="39" t="s">
        <v>33</v>
      </c>
    </row>
  </sheetData>
  <mergeCells count="8">
    <mergeCell ref="A7:A12"/>
    <mergeCell ref="A62:A68"/>
    <mergeCell ref="A14:A19"/>
    <mergeCell ref="A54:A60"/>
    <mergeCell ref="A46:A52"/>
    <mergeCell ref="A38:A44"/>
    <mergeCell ref="A30:A36"/>
    <mergeCell ref="A22:A28"/>
  </mergeCells>
  <pageMargins left="0.70866141732283472" right="0.70866141732283472" top="0.35433070866141736" bottom="0.35433070866141736" header="0.31496062992125984" footer="0.31496062992125984"/>
  <pageSetup paperSize="9" scale="76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8EBF92C-6C3D-41B2-A73A-EABFA3FDE1C5}"/>
</file>

<file path=customXml/itemProps2.xml><?xml version="1.0" encoding="utf-8"?>
<ds:datastoreItem xmlns:ds="http://schemas.openxmlformats.org/officeDocument/2006/customXml" ds:itemID="{37198339-5E0A-4714-BF71-65A81004F370}"/>
</file>

<file path=customXml/itemProps3.xml><?xml version="1.0" encoding="utf-8"?>
<ds:datastoreItem xmlns:ds="http://schemas.openxmlformats.org/officeDocument/2006/customXml" ds:itemID="{4BC5D206-F5E4-4FFB-A6E1-9F07DDDAC9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5</vt:i4>
      </vt:variant>
    </vt:vector>
  </HeadingPairs>
  <TitlesOfParts>
    <vt:vector size="8" baseType="lpstr">
      <vt:lpstr>Flussi</vt:lpstr>
      <vt:lpstr>Variazione pendenti</vt:lpstr>
      <vt:lpstr>Stratigrafia pendenti</vt:lpstr>
      <vt:lpstr>Flussi!Area_stampa</vt:lpstr>
      <vt:lpstr>'Stratigrafia pendenti'!Area_stampa</vt:lpstr>
      <vt:lpstr>'Variazione pendenti'!Area_stampa</vt:lpstr>
      <vt:lpstr>Flussi!Titoli_stampa</vt:lpstr>
      <vt:lpstr>'Stratigrafia pendenti'!Titoli_stampa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2025-03-12T08:51:10Z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