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9"/>
  <workbookPr filterPrivacy="1" codeName="Questa_cartella_di_lavoro" defaultThemeVersion="124226"/>
  <xr:revisionPtr revIDLastSave="0" documentId="13_ncr:1_{BBFB19AB-0C44-478A-A1BC-B1FD905BF5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ggimi" sheetId="17" r:id="rId1"/>
    <sheet name="Flussi SIECIC " sheetId="15" r:id="rId2"/>
    <sheet name="Variazione pendenti SIECIC" sheetId="7" r:id="rId3"/>
    <sheet name="Stratigrafia pendenti SIECIC" sheetId="35" r:id="rId4"/>
  </sheets>
  <definedNames>
    <definedName name="_xlnm._FilterDatabase" localSheetId="1" hidden="1">'Flussi SIECIC '!$A$6:$B$6</definedName>
    <definedName name="_xlnm._FilterDatabase" localSheetId="2" hidden="1">'Variazione pendenti SIECIC'!$A$6:$F$6</definedName>
    <definedName name="_xlnm.Print_Area" localSheetId="1">'Flussi SIECIC '!$A$2:$B$97</definedName>
    <definedName name="_xlnm.Print_Area" localSheetId="2">'Variazione pendenti SIECIC'!$A$2:$F$20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15" l="1"/>
  <c r="G92" i="15"/>
  <c r="H48" i="15"/>
  <c r="G48" i="15"/>
  <c r="H18" i="15"/>
  <c r="G18" i="15"/>
  <c r="E48" i="15"/>
  <c r="F48" i="15"/>
  <c r="E92" i="15"/>
  <c r="F92" i="15"/>
  <c r="E78" i="15"/>
  <c r="F78" i="15"/>
  <c r="E63" i="15"/>
  <c r="F63" i="15"/>
  <c r="F33" i="15"/>
  <c r="E33" i="15"/>
  <c r="F18" i="15"/>
  <c r="E18" i="15"/>
  <c r="D92" i="15" l="1"/>
  <c r="C92" i="15"/>
  <c r="D78" i="15" l="1"/>
  <c r="C78" i="15"/>
  <c r="D63" i="15"/>
  <c r="C63" i="15"/>
  <c r="D48" i="15"/>
  <c r="C48" i="15"/>
  <c r="D33" i="15"/>
  <c r="C33" i="15"/>
  <c r="D18" i="15"/>
  <c r="C18" i="15"/>
  <c r="H78" i="15" l="1"/>
  <c r="G78" i="15"/>
  <c r="H63" i="15"/>
  <c r="G63" i="15"/>
  <c r="G65" i="15" s="1"/>
  <c r="G50" i="15"/>
  <c r="H33" i="15"/>
  <c r="G33" i="15"/>
  <c r="G35" i="15" s="1"/>
  <c r="G20" i="15"/>
  <c r="E35" i="15"/>
  <c r="E50" i="15"/>
  <c r="E65" i="15"/>
  <c r="E80" i="15"/>
  <c r="C94" i="15"/>
  <c r="C50" i="15"/>
  <c r="C35" i="15"/>
  <c r="C20" i="15"/>
  <c r="F17" i="7"/>
  <c r="F15" i="7"/>
  <c r="F13" i="7"/>
  <c r="F11" i="7"/>
  <c r="F9" i="7"/>
  <c r="F7" i="7"/>
  <c r="G80" i="15" l="1"/>
  <c r="G94" i="15"/>
  <c r="E20" i="15"/>
  <c r="E94" i="15"/>
  <c r="C80" i="15"/>
  <c r="C65" i="15"/>
</calcChain>
</file>

<file path=xl/sharedStrings.xml><?xml version="1.0" encoding="utf-8"?>
<sst xmlns="http://schemas.openxmlformats.org/spreadsheetml/2006/main" count="286" uniqueCount="77">
  <si>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</si>
  <si>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</si>
  <si>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</si>
  <si>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</si>
  <si>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</si>
  <si>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</si>
  <si>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</si>
  <si>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Ufficio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</si>
  <si>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</si>
  <si>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</si>
  <si>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</si>
  <si>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</si>
  <si>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</si>
  <si>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</si>
  <si>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</si>
  <si>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</si>
  <si>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</si>
  <si>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</si>
  <si>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</si>
  <si>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</si>
  <si>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</si>
  <si>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</si>
  <si>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FASE DICHIARATIVA - LIQUIDAZIONE GIUDIZIALE</t>
  </si>
  <si>
    <t>ex istanza di fallimento della precedente normativa</t>
  </si>
  <si>
    <t>FASE DICHIARATIVA - PROCEDURE DI CCS</t>
  </si>
  <si>
    <t>procedure di composizione della crisi da sovraindebitamento: concordato minore, liquidazione controllata, ristrutturazione debiti del consumatore</t>
  </si>
  <si>
    <t>FASE DICHIARATIVA - ALTRE PROCEDURE CONCORSUALI</t>
  </si>
  <si>
    <t>accordi di ristrutturazione; concordato preventivo /semplificato;liquidazione coatta amministrativa;piano di ristrutturazione;fissazione termine deposito proposta o accordi,….</t>
  </si>
  <si>
    <t>FASE ESECUTIVA - LIQUIDAZIONE GIUDIZIALE</t>
  </si>
  <si>
    <t>ex-fallimento della precedente normativa</t>
  </si>
  <si>
    <t>FASE ESECUTIVA - PROCEDURE DI CCS</t>
  </si>
  <si>
    <t>procedure di composizione della crisi da sovraindebitamento: concordato minore, lquidazione controllata, ristrutturazione debiti del consumatore</t>
  </si>
  <si>
    <t>FASE ESECUTIVA - ALTRE PROCEDURE CONCORSUALI</t>
  </si>
  <si>
    <t>Distretto di Ancona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</si>
  <si>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</si>
  <si>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SIECIC</t>
  </si>
  <si>
    <t>Anni 2023 - 30 giugno 2025</t>
  </si>
  <si>
    <t>Macro materia</t>
  </si>
  <si>
    <t>Iscritti 2023</t>
  </si>
  <si>
    <t>Definiti 2023</t>
  </si>
  <si>
    <t>Iscritti 2024</t>
  </si>
  <si>
    <t>Definiti 2024</t>
  </si>
  <si>
    <t>Iscritti gen-giu 2025</t>
  </si>
  <si>
    <t>Definiti gen-giu 2025</t>
  </si>
  <si>
    <t>Tribunale Ordinario di Ancona</t>
  </si>
  <si>
    <t>ESECUZIONI MOBILIARI</t>
  </si>
  <si>
    <t>Tribunale Ordinario di Agrigento</t>
  </si>
  <si>
    <t>ESECUZIONI IMMOBILIARI</t>
  </si>
  <si>
    <t>ISTANZE DI FALLIMENTO</t>
  </si>
  <si>
    <t>FALLIMENTI</t>
  </si>
  <si>
    <t>ALTRE PROCEDURE CONCORSUALI</t>
  </si>
  <si>
    <t>TOTALE AREA SIECIC</t>
  </si>
  <si>
    <t>Clearance rate</t>
  </si>
  <si>
    <t>Tribunale Ordinario di Ascoli Piceno</t>
  </si>
  <si>
    <t>Tribunale Ordinario di Marsala</t>
  </si>
  <si>
    <t>Tribunale Ordinario di Fermo</t>
  </si>
  <si>
    <t>Tribunale Ordinario di Macerata</t>
  </si>
  <si>
    <t>Tribunale Ordinario di Sciacca</t>
  </si>
  <si>
    <t>Tribunale Ordinario di Pesaro</t>
  </si>
  <si>
    <t>Tribunale Ordinario di Urbino</t>
  </si>
  <si>
    <t>Ultimo aggiornamento del sistema di rilevazione avvenuto il 15 settembre 2025.</t>
  </si>
  <si>
    <t>Fonte:Dipartimento per l'innovazione tecnologica della giustizia - Direzione Generale di Statistica e Analisi Organizzativa</t>
  </si>
  <si>
    <t>Variazione pendenti</t>
  </si>
  <si>
    <t>Pendenti al 30 giugno 2025</t>
  </si>
  <si>
    <t>Pendenti al 31/12/2022</t>
  </si>
  <si>
    <t>Pendenti al 30/06/2025</t>
  </si>
  <si>
    <t>Variazione</t>
  </si>
  <si>
    <t>Tribunale Ordinario di  Pesaro</t>
  </si>
  <si>
    <t>Stratigrafia delle pendenze</t>
  </si>
  <si>
    <t>Pendenti al 30 giugno  2025</t>
  </si>
  <si>
    <t>Fino al 2014</t>
  </si>
  <si>
    <t>30/06/2025</t>
  </si>
  <si>
    <t>Totale</t>
  </si>
  <si>
    <t>FALLIMENTARE</t>
  </si>
  <si>
    <t>Totale AREA SIECIC</t>
  </si>
  <si>
    <t>Incidenza percentuale delle classi</t>
  </si>
  <si>
    <t xml:space="preserve"> Tribunale Ordinario di Urbino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</si>
</sst>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9" fontId="9" fillId="0" borderId="0" applyFont="0" applyFill="0" applyBorder="0" applyAlignment="0" applyProtection="0"/>
    <xf numFmtId="0" fontId="6" fillId="0" borderId="0"/>
    <xf numFmtId="0" fontId="13" fillId="0" borderId="0"/>
  </cellStyleXfs>
  <cellXfs count="6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3" fontId="3" fillId="0" borderId="1" xfId="2" applyNumberFormat="1" applyFont="1" applyBorder="1"/>
    <xf numFmtId="0" fontId="2" fillId="0" borderId="2" xfId="0" applyFont="1" applyBorder="1"/>
    <xf numFmtId="3" fontId="2" fillId="0" borderId="2" xfId="0" applyNumberFormat="1" applyFont="1" applyBorder="1"/>
    <xf numFmtId="0" fontId="4" fillId="0" borderId="0" xfId="2" applyFont="1"/>
    <xf numFmtId="0" fontId="1" fillId="0" borderId="0" xfId="2" applyFont="1"/>
    <xf numFmtId="0" fontId="10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/>
    <xf numFmtId="0" fontId="11" fillId="0" borderId="0" xfId="5" applyFont="1"/>
    <xf numFmtId="0" fontId="3" fillId="0" borderId="1" xfId="2" applyFont="1" applyBorder="1"/>
    <xf numFmtId="9" fontId="12" fillId="0" borderId="1" xfId="7" applyFont="1" applyBorder="1"/>
    <xf numFmtId="9" fontId="12" fillId="0" borderId="0" xfId="7" applyFont="1" applyBorder="1"/>
    <xf numFmtId="0" fontId="5" fillId="0" borderId="0" xfId="2" applyFont="1"/>
    <xf numFmtId="0" fontId="11" fillId="0" borderId="0" xfId="9" applyFont="1"/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wrapText="1"/>
    </xf>
    <xf numFmtId="0" fontId="12" fillId="0" borderId="1" xfId="9" quotePrefix="1" applyFont="1" applyBorder="1" applyAlignment="1">
      <alignment horizontal="center" vertical="center" wrapText="1"/>
    </xf>
    <xf numFmtId="0" fontId="11" fillId="0" borderId="1" xfId="9" applyFont="1" applyBorder="1"/>
    <xf numFmtId="3" fontId="11" fillId="0" borderId="1" xfId="9" applyNumberFormat="1" applyFont="1" applyBorder="1"/>
    <xf numFmtId="3" fontId="12" fillId="0" borderId="1" xfId="9" applyNumberFormat="1" applyFont="1" applyBorder="1"/>
    <xf numFmtId="15" fontId="12" fillId="0" borderId="1" xfId="9" quotePrefix="1" applyNumberFormat="1" applyFont="1" applyBorder="1" applyAlignment="1">
      <alignment horizontal="center" vertical="center" wrapText="1"/>
    </xf>
    <xf numFmtId="0" fontId="11" fillId="0" borderId="0" xfId="9" applyFont="1" applyAlignment="1">
      <alignment horizontal="right"/>
    </xf>
    <xf numFmtId="0" fontId="12" fillId="0" borderId="1" xfId="9" applyFont="1" applyBorder="1" applyAlignment="1">
      <alignment horizontal="right" vertical="center" wrapText="1"/>
    </xf>
    <xf numFmtId="3" fontId="11" fillId="0" borderId="1" xfId="9" applyNumberFormat="1" applyFont="1" applyBorder="1" applyAlignment="1">
      <alignment horizontal="right"/>
    </xf>
    <xf numFmtId="3" fontId="12" fillId="0" borderId="1" xfId="9" applyNumberFormat="1" applyFont="1" applyBorder="1" applyAlignment="1">
      <alignment horizontal="right"/>
    </xf>
    <xf numFmtId="9" fontId="12" fillId="0" borderId="1" xfId="7" applyFont="1" applyBorder="1" applyAlignment="1">
      <alignment horizontal="right"/>
    </xf>
    <xf numFmtId="9" fontId="12" fillId="0" borderId="0" xfId="7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2" fillId="0" borderId="6" xfId="9" applyFont="1" applyBorder="1" applyAlignment="1">
      <alignment horizontal="center" vertical="center" wrapText="1"/>
    </xf>
    <xf numFmtId="0" fontId="12" fillId="0" borderId="5" xfId="9" applyFont="1" applyBorder="1" applyAlignment="1">
      <alignment horizontal="center" vertical="center" wrapText="1"/>
    </xf>
    <xf numFmtId="0" fontId="12" fillId="0" borderId="2" xfId="9" applyFont="1" applyBorder="1" applyAlignment="1">
      <alignment horizontal="center" vertical="center" wrapText="1"/>
    </xf>
  </cellXfs>
  <cellStyles count="10">
    <cellStyle name="Normale" xfId="0" builtinId="0"/>
    <cellStyle name="Normale 2" xfId="5" xr:uid="{00000000-0005-0000-0000-000001000000}"/>
    <cellStyle name="Normale 2 2" xfId="2" xr:uid="{00000000-0005-0000-0000-000002000000}"/>
    <cellStyle name="Normale 2 2 13" xfId="6" xr:uid="{00000000-0005-0000-0000-000003000000}"/>
    <cellStyle name="Normale 2 2 30" xfId="8" xr:uid="{F2D06D2A-9748-46C5-926A-5B8787D0A37F}"/>
    <cellStyle name="Normale 2 2 9" xfId="4" xr:uid="{00000000-0005-0000-0000-000004000000}"/>
    <cellStyle name="Normale 3" xfId="9" xr:uid="{16F26638-947B-4B8C-B5BC-CEF6E7E9C59C}"/>
    <cellStyle name="Percentuale" xfId="1" builtinId="5"/>
    <cellStyle name="Percentuale 2" xfId="7" xr:uid="{00000000-0005-0000-0000-000006000000}"/>
    <cellStyle name="Percentuale 2 2" xfId="3" xr:uid="{00000000-0005-0000-0000-000007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:B22"/>
  <sheetViews>
    <sheetView tabSelected="1" zoomScale="80" zoomScaleNormal="80" workbookViewId="0">
      <selection activeCell="A35" sqref="A35"/>
    </sheetView>
  </sheetViews>
  <sheetFormatPr defaultRowHeight="15"/>
  <cols>
    <col min="1" max="1" width="51.7109375" customWidth="1"/>
    <col min="2" max="2" width="71" customWidth="1"/>
  </cols>
  <sheetData>
    <row r="1" spans="1:2">
      <c r="A1" s="32" t="s">
        <v>0</v>
      </c>
    </row>
    <row r="2" spans="1:2">
      <c r="A2" t="s">
        <v>1</v>
      </c>
      <c r="B2" t="s">
        <v>2</v>
      </c>
    </row>
    <row r="3" spans="1:2">
      <c r="A3" t="s">
        <v>3</v>
      </c>
      <c r="B3" t="s">
        <v>4</v>
      </c>
    </row>
    <row r="4" spans="1:2">
      <c r="A4" t="s">
        <v>5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t="s">
        <v>10</v>
      </c>
    </row>
    <row r="7" spans="1:2">
      <c r="A7" t="s">
        <v>11</v>
      </c>
      <c r="B7" t="s">
        <v>12</v>
      </c>
    </row>
    <row r="8" spans="1:2">
      <c r="A8" t="s">
        <v>13</v>
      </c>
      <c r="B8" t="s">
        <v>14</v>
      </c>
    </row>
    <row r="9" spans="1:2">
      <c r="A9" t="s">
        <v>15</v>
      </c>
      <c r="B9" t="s">
        <v>16</v>
      </c>
    </row>
    <row r="11" spans="1:2">
      <c r="A11" s="8" t="s">
        <v>17</v>
      </c>
    </row>
    <row r="12" spans="1:2">
      <c r="A12" s="56" t="s">
        <v>18</v>
      </c>
      <c r="B12" s="56"/>
    </row>
    <row r="13" spans="1:2">
      <c r="A13" s="56"/>
      <c r="B13" s="56"/>
    </row>
    <row r="14" spans="1:2">
      <c r="A14" t="s">
        <v>19</v>
      </c>
    </row>
    <row r="16" spans="1:2">
      <c r="A16" s="36" t="s">
        <v>20</v>
      </c>
      <c r="B16" s="36" t="s">
        <v>21</v>
      </c>
    </row>
    <row r="17" spans="1:2" ht="17.25" customHeight="1">
      <c r="A17" s="34" t="s">
        <v>22</v>
      </c>
      <c r="B17" s="34" t="s">
        <v>23</v>
      </c>
    </row>
    <row r="18" spans="1:2" ht="30">
      <c r="A18" s="34" t="s">
        <v>24</v>
      </c>
      <c r="B18" s="33" t="s">
        <v>25</v>
      </c>
    </row>
    <row r="19" spans="1:2" ht="45">
      <c r="A19" s="34" t="s">
        <v>26</v>
      </c>
      <c r="B19" s="35" t="s">
        <v>27</v>
      </c>
    </row>
    <row r="20" spans="1:2">
      <c r="A20" s="34" t="s">
        <v>28</v>
      </c>
      <c r="B20" s="34" t="s">
        <v>29</v>
      </c>
    </row>
    <row r="21" spans="1:2" ht="30">
      <c r="A21" s="34" t="s">
        <v>30</v>
      </c>
      <c r="B21" s="33" t="s">
        <v>31</v>
      </c>
    </row>
    <row r="22" spans="1:2" ht="45">
      <c r="A22" s="34" t="s">
        <v>32</v>
      </c>
      <c r="B22" s="35" t="s">
        <v>27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H98"/>
  <sheetViews>
    <sheetView showGridLines="0" zoomScale="80" zoomScaleNormal="80" workbookViewId="0">
      <selection activeCell="N70" sqref="N70"/>
    </sheetView>
  </sheetViews>
  <sheetFormatPr defaultColWidth="9.140625" defaultRowHeight="12.75"/>
  <cols>
    <col min="1" max="1" width="19.42578125" style="9" customWidth="1"/>
    <col min="2" max="2" width="44" style="1" bestFit="1" customWidth="1"/>
    <col min="3" max="3" width="8.28515625" style="1" customWidth="1"/>
    <col min="4" max="4" width="8.140625" style="1" customWidth="1"/>
    <col min="5" max="5" width="9.42578125" style="1" customWidth="1"/>
    <col min="6" max="7" width="7.85546875" style="1" customWidth="1"/>
    <col min="8" max="8" width="9.28515625" style="1" customWidth="1"/>
    <col min="9" max="13" width="9.140625" style="1"/>
    <col min="14" max="14" width="44.85546875" style="1" bestFit="1" customWidth="1"/>
    <col min="15" max="15" width="41.85546875" style="1" bestFit="1" customWidth="1"/>
    <col min="16" max="16384" width="9.140625" style="1"/>
  </cols>
  <sheetData>
    <row r="1" spans="1:8" ht="15.75">
      <c r="A1" s="7" t="s">
        <v>33</v>
      </c>
    </row>
    <row r="2" spans="1:8" ht="15">
      <c r="A2" s="8" t="s">
        <v>34</v>
      </c>
    </row>
    <row r="3" spans="1:8">
      <c r="A3" s="9" t="s">
        <v>35</v>
      </c>
    </row>
    <row r="4" spans="1:8">
      <c r="A4" s="9" t="s">
        <v>36</v>
      </c>
    </row>
    <row r="6" spans="1:8" ht="35.25" customHeight="1">
      <c r="A6" s="5" t="s">
        <v>7</v>
      </c>
      <c r="B6" s="5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</row>
    <row r="7" spans="1:8">
      <c r="A7" s="59" t="s">
        <v>44</v>
      </c>
      <c r="B7" s="3" t="s">
        <v>45</v>
      </c>
      <c r="C7" s="4">
        <v>2296</v>
      </c>
      <c r="D7" s="4">
        <v>2466</v>
      </c>
      <c r="E7" s="4">
        <v>1786</v>
      </c>
      <c r="F7" s="4">
        <v>1896</v>
      </c>
      <c r="G7" s="4">
        <v>902</v>
      </c>
      <c r="H7" s="4">
        <v>942</v>
      </c>
    </row>
    <row r="8" spans="1:8">
      <c r="A8" s="59" t="s">
        <v>46</v>
      </c>
      <c r="B8" s="3" t="s">
        <v>47</v>
      </c>
      <c r="C8" s="4">
        <v>294</v>
      </c>
      <c r="D8" s="4">
        <v>753</v>
      </c>
      <c r="E8" s="4">
        <v>308</v>
      </c>
      <c r="F8" s="4">
        <v>532</v>
      </c>
      <c r="G8" s="4">
        <v>131</v>
      </c>
      <c r="H8" s="4">
        <v>227</v>
      </c>
    </row>
    <row r="9" spans="1:8">
      <c r="A9" s="59" t="s">
        <v>46</v>
      </c>
      <c r="B9" s="3" t="s">
        <v>48</v>
      </c>
      <c r="C9" s="4">
        <v>3</v>
      </c>
      <c r="D9" s="4">
        <v>13</v>
      </c>
      <c r="E9" s="4">
        <v>0</v>
      </c>
      <c r="F9" s="4">
        <v>0</v>
      </c>
      <c r="G9" s="4">
        <v>0</v>
      </c>
      <c r="H9" s="4">
        <v>0</v>
      </c>
    </row>
    <row r="10" spans="1:8">
      <c r="A10" s="59" t="s">
        <v>46</v>
      </c>
      <c r="B10" s="3" t="s">
        <v>49</v>
      </c>
      <c r="C10" s="4">
        <v>6</v>
      </c>
      <c r="D10" s="4">
        <v>173</v>
      </c>
      <c r="E10" s="3">
        <v>0</v>
      </c>
      <c r="F10" s="3">
        <v>133</v>
      </c>
      <c r="G10" s="4">
        <v>0</v>
      </c>
      <c r="H10" s="4">
        <v>61</v>
      </c>
    </row>
    <row r="11" spans="1:8">
      <c r="A11" s="59" t="s">
        <v>46</v>
      </c>
      <c r="B11" s="3" t="s">
        <v>50</v>
      </c>
      <c r="C11" s="4">
        <v>6</v>
      </c>
      <c r="D11" s="4">
        <v>20</v>
      </c>
      <c r="E11" s="4">
        <v>0</v>
      </c>
      <c r="F11" s="4">
        <v>7</v>
      </c>
      <c r="G11" s="4">
        <v>0</v>
      </c>
      <c r="H11" s="4">
        <v>8</v>
      </c>
    </row>
    <row r="12" spans="1:8">
      <c r="A12" s="59"/>
      <c r="B12" s="28" t="s">
        <v>22</v>
      </c>
      <c r="C12" s="29">
        <v>136</v>
      </c>
      <c r="D12" s="29">
        <v>144</v>
      </c>
      <c r="E12" s="4">
        <v>128</v>
      </c>
      <c r="F12" s="4">
        <v>131</v>
      </c>
      <c r="G12" s="4">
        <v>60</v>
      </c>
      <c r="H12" s="4">
        <v>53</v>
      </c>
    </row>
    <row r="13" spans="1:8">
      <c r="A13" s="59"/>
      <c r="B13" s="28" t="s">
        <v>24</v>
      </c>
      <c r="C13" s="29">
        <v>36</v>
      </c>
      <c r="D13" s="29">
        <v>34</v>
      </c>
      <c r="E13" s="4">
        <v>45</v>
      </c>
      <c r="F13" s="4">
        <v>46</v>
      </c>
      <c r="G13" s="29">
        <v>34</v>
      </c>
      <c r="H13" s="29">
        <v>30</v>
      </c>
    </row>
    <row r="14" spans="1:8">
      <c r="A14" s="59"/>
      <c r="B14" s="28" t="s">
        <v>26</v>
      </c>
      <c r="C14" s="29">
        <v>14</v>
      </c>
      <c r="D14" s="29">
        <v>9</v>
      </c>
      <c r="E14" s="4">
        <v>6</v>
      </c>
      <c r="F14" s="4">
        <v>11</v>
      </c>
      <c r="G14" s="29">
        <v>10</v>
      </c>
      <c r="H14" s="29">
        <v>7</v>
      </c>
    </row>
    <row r="15" spans="1:8">
      <c r="A15" s="59"/>
      <c r="B15" s="28" t="s">
        <v>28</v>
      </c>
      <c r="C15" s="29">
        <v>92</v>
      </c>
      <c r="D15" s="29">
        <v>1</v>
      </c>
      <c r="E15" s="4">
        <v>75</v>
      </c>
      <c r="F15" s="4">
        <v>21</v>
      </c>
      <c r="G15" s="29">
        <v>30</v>
      </c>
      <c r="H15" s="29">
        <v>34</v>
      </c>
    </row>
    <row r="16" spans="1:8">
      <c r="A16" s="59"/>
      <c r="B16" s="28" t="s">
        <v>30</v>
      </c>
      <c r="C16" s="29">
        <v>39</v>
      </c>
      <c r="D16" s="29">
        <v>1</v>
      </c>
      <c r="E16" s="4">
        <v>45</v>
      </c>
      <c r="F16" s="4">
        <v>0</v>
      </c>
      <c r="G16" s="29">
        <v>30</v>
      </c>
      <c r="H16" s="29">
        <v>0</v>
      </c>
    </row>
    <row r="17" spans="1:8">
      <c r="A17" s="59"/>
      <c r="B17" s="3" t="s">
        <v>32</v>
      </c>
      <c r="C17" s="29">
        <v>16</v>
      </c>
      <c r="D17" s="29">
        <v>8</v>
      </c>
      <c r="E17" s="4">
        <v>33</v>
      </c>
      <c r="F17" s="4">
        <v>23</v>
      </c>
      <c r="G17" s="29">
        <v>20</v>
      </c>
      <c r="H17" s="29">
        <v>14</v>
      </c>
    </row>
    <row r="18" spans="1:8">
      <c r="A18" s="59"/>
      <c r="B18" s="11" t="s">
        <v>51</v>
      </c>
      <c r="C18" s="12">
        <f t="shared" ref="C18:F18" si="0">SUM(C7:C17)</f>
        <v>2938</v>
      </c>
      <c r="D18" s="12">
        <f t="shared" si="0"/>
        <v>3622</v>
      </c>
      <c r="E18" s="27">
        <f t="shared" si="0"/>
        <v>2426</v>
      </c>
      <c r="F18" s="27">
        <f t="shared" si="0"/>
        <v>2800</v>
      </c>
      <c r="G18" s="12">
        <f>SUM(G7:G17)</f>
        <v>1217</v>
      </c>
      <c r="H18" s="12">
        <f>SUM(H7:H17)</f>
        <v>1376</v>
      </c>
    </row>
    <row r="19" spans="1:8" ht="6.75" customHeight="1">
      <c r="A19" s="20"/>
      <c r="B19" s="10"/>
      <c r="C19" s="2"/>
      <c r="D19" s="2"/>
      <c r="E19" s="2"/>
      <c r="F19" s="2"/>
      <c r="G19" s="2"/>
      <c r="H19" s="2"/>
    </row>
    <row r="20" spans="1:8" ht="13.5" customHeight="1">
      <c r="A20" s="20"/>
      <c r="B20" s="13" t="s">
        <v>52</v>
      </c>
      <c r="C20" s="57">
        <f>D18/C18</f>
        <v>1.2328114363512594</v>
      </c>
      <c r="D20" s="58"/>
      <c r="E20" s="57">
        <f>F18/E18</f>
        <v>1.1541632316570487</v>
      </c>
      <c r="F20" s="58"/>
      <c r="G20" s="57">
        <f>H18/G18</f>
        <v>1.1306491372226788</v>
      </c>
      <c r="H20" s="58"/>
    </row>
    <row r="21" spans="1:8">
      <c r="C21" s="2"/>
      <c r="D21" s="2"/>
      <c r="E21" s="2"/>
      <c r="F21" s="2"/>
      <c r="G21" s="2"/>
      <c r="H21" s="2"/>
    </row>
    <row r="22" spans="1:8">
      <c r="A22" s="59" t="s">
        <v>53</v>
      </c>
      <c r="B22" s="3" t="s">
        <v>45</v>
      </c>
      <c r="C22" s="4">
        <v>598</v>
      </c>
      <c r="D22" s="4">
        <v>669</v>
      </c>
      <c r="E22" s="4">
        <v>679</v>
      </c>
      <c r="F22" s="4">
        <v>766</v>
      </c>
      <c r="G22" s="4">
        <v>361</v>
      </c>
      <c r="H22" s="4">
        <v>414</v>
      </c>
    </row>
    <row r="23" spans="1:8">
      <c r="A23" s="59" t="s">
        <v>54</v>
      </c>
      <c r="B23" s="3" t="s">
        <v>47</v>
      </c>
      <c r="C23" s="4">
        <v>129</v>
      </c>
      <c r="D23" s="4">
        <v>209</v>
      </c>
      <c r="E23" s="4">
        <v>140</v>
      </c>
      <c r="F23" s="4">
        <v>227</v>
      </c>
      <c r="G23" s="4">
        <v>62</v>
      </c>
      <c r="H23" s="4">
        <v>139</v>
      </c>
    </row>
    <row r="24" spans="1:8">
      <c r="A24" s="59" t="s">
        <v>54</v>
      </c>
      <c r="B24" s="3" t="s">
        <v>48</v>
      </c>
      <c r="C24" s="3">
        <v>5</v>
      </c>
      <c r="D24" s="4">
        <v>11</v>
      </c>
      <c r="E24" s="3">
        <v>0</v>
      </c>
      <c r="F24" s="4">
        <v>0</v>
      </c>
      <c r="G24" s="3">
        <v>0</v>
      </c>
      <c r="H24" s="4">
        <v>1</v>
      </c>
    </row>
    <row r="25" spans="1:8">
      <c r="A25" s="59" t="s">
        <v>54</v>
      </c>
      <c r="B25" s="3" t="s">
        <v>49</v>
      </c>
      <c r="C25" s="4">
        <v>0</v>
      </c>
      <c r="D25" s="4">
        <v>75</v>
      </c>
      <c r="E25" s="4">
        <v>0</v>
      </c>
      <c r="F25" s="4">
        <v>54</v>
      </c>
      <c r="G25" s="4">
        <v>0</v>
      </c>
      <c r="H25" s="4">
        <v>15</v>
      </c>
    </row>
    <row r="26" spans="1:8">
      <c r="A26" s="59" t="s">
        <v>54</v>
      </c>
      <c r="B26" s="3" t="s">
        <v>50</v>
      </c>
      <c r="C26" s="4">
        <v>0</v>
      </c>
      <c r="D26" s="4">
        <v>9</v>
      </c>
      <c r="E26" s="4">
        <v>0</v>
      </c>
      <c r="F26" s="4">
        <v>2</v>
      </c>
      <c r="G26" s="4">
        <v>0</v>
      </c>
      <c r="H26" s="4">
        <v>1</v>
      </c>
    </row>
    <row r="27" spans="1:8">
      <c r="A27" s="59"/>
      <c r="B27" s="28" t="s">
        <v>22</v>
      </c>
      <c r="C27" s="29">
        <v>44</v>
      </c>
      <c r="D27" s="29">
        <v>40</v>
      </c>
      <c r="E27" s="4">
        <v>45</v>
      </c>
      <c r="F27" s="4">
        <v>42</v>
      </c>
      <c r="G27" s="29">
        <v>31</v>
      </c>
      <c r="H27" s="29">
        <v>23</v>
      </c>
    </row>
    <row r="28" spans="1:8">
      <c r="A28" s="59"/>
      <c r="B28" s="28" t="s">
        <v>24</v>
      </c>
      <c r="C28" s="29">
        <v>31</v>
      </c>
      <c r="D28" s="29">
        <v>30</v>
      </c>
      <c r="E28" s="4">
        <v>31</v>
      </c>
      <c r="F28" s="4">
        <v>24</v>
      </c>
      <c r="G28" s="29">
        <v>14</v>
      </c>
      <c r="H28" s="29">
        <v>18</v>
      </c>
    </row>
    <row r="29" spans="1:8">
      <c r="A29" s="59"/>
      <c r="B29" s="28" t="s">
        <v>26</v>
      </c>
      <c r="C29" s="29">
        <v>5</v>
      </c>
      <c r="D29" s="29">
        <v>2</v>
      </c>
      <c r="E29" s="4">
        <v>5</v>
      </c>
      <c r="F29" s="4">
        <v>5</v>
      </c>
      <c r="G29" s="29">
        <v>2</v>
      </c>
      <c r="H29" s="29">
        <v>2</v>
      </c>
    </row>
    <row r="30" spans="1:8">
      <c r="A30" s="59"/>
      <c r="B30" s="28" t="s">
        <v>28</v>
      </c>
      <c r="C30" s="29">
        <v>13</v>
      </c>
      <c r="D30" s="29">
        <v>0</v>
      </c>
      <c r="E30" s="4">
        <v>14</v>
      </c>
      <c r="F30" s="4">
        <v>1</v>
      </c>
      <c r="G30" s="29">
        <v>7</v>
      </c>
      <c r="H30" s="29">
        <v>0</v>
      </c>
    </row>
    <row r="31" spans="1:8">
      <c r="A31" s="59"/>
      <c r="B31" s="28" t="s">
        <v>30</v>
      </c>
      <c r="C31" s="29">
        <v>20</v>
      </c>
      <c r="D31" s="29">
        <v>0</v>
      </c>
      <c r="E31" s="4">
        <v>16</v>
      </c>
      <c r="F31" s="4">
        <v>0</v>
      </c>
      <c r="G31" s="29">
        <v>4</v>
      </c>
      <c r="H31" s="29">
        <v>1</v>
      </c>
    </row>
    <row r="32" spans="1:8">
      <c r="A32" s="59"/>
      <c r="B32" s="3" t="s">
        <v>32</v>
      </c>
      <c r="C32" s="29">
        <v>1</v>
      </c>
      <c r="D32" s="29">
        <v>1</v>
      </c>
      <c r="E32" s="4">
        <v>1</v>
      </c>
      <c r="F32" s="4">
        <v>1</v>
      </c>
      <c r="G32" s="29">
        <v>1</v>
      </c>
      <c r="H32" s="29">
        <v>0</v>
      </c>
    </row>
    <row r="33" spans="1:8">
      <c r="A33" s="59"/>
      <c r="B33" s="11" t="s">
        <v>51</v>
      </c>
      <c r="C33" s="12">
        <f t="shared" ref="C33:F33" si="1">SUM(C22:C32)</f>
        <v>846</v>
      </c>
      <c r="D33" s="12">
        <f t="shared" si="1"/>
        <v>1046</v>
      </c>
      <c r="E33" s="27">
        <f t="shared" si="1"/>
        <v>931</v>
      </c>
      <c r="F33" s="27">
        <f t="shared" si="1"/>
        <v>1122</v>
      </c>
      <c r="G33" s="12">
        <f>SUM(G22:G32)</f>
        <v>482</v>
      </c>
      <c r="H33" s="12">
        <f>SUM(H22:H32)</f>
        <v>614</v>
      </c>
    </row>
    <row r="34" spans="1:8" ht="7.15" customHeight="1">
      <c r="A34" s="20"/>
      <c r="B34" s="10"/>
      <c r="C34" s="2"/>
      <c r="D34" s="2"/>
      <c r="E34" s="2"/>
      <c r="F34" s="2"/>
      <c r="G34" s="2"/>
      <c r="H34" s="2"/>
    </row>
    <row r="35" spans="1:8">
      <c r="A35" s="20"/>
      <c r="B35" s="13" t="s">
        <v>52</v>
      </c>
      <c r="C35" s="57">
        <f>D33/C33</f>
        <v>1.2364066193853427</v>
      </c>
      <c r="D35" s="58"/>
      <c r="E35" s="57">
        <f>F33/E33</f>
        <v>1.20515574650913</v>
      </c>
      <c r="F35" s="58"/>
      <c r="G35" s="57">
        <f>H33/G33</f>
        <v>1.2738589211618256</v>
      </c>
      <c r="H35" s="58"/>
    </row>
    <row r="36" spans="1:8">
      <c r="C36" s="2"/>
      <c r="D36" s="2"/>
      <c r="E36" s="2"/>
      <c r="F36" s="2"/>
      <c r="G36" s="2"/>
      <c r="H36" s="2"/>
    </row>
    <row r="37" spans="1:8">
      <c r="A37" s="59" t="s">
        <v>55</v>
      </c>
      <c r="B37" s="3" t="s">
        <v>45</v>
      </c>
      <c r="C37" s="4">
        <v>626</v>
      </c>
      <c r="D37" s="4">
        <v>847</v>
      </c>
      <c r="E37" s="4">
        <v>720</v>
      </c>
      <c r="F37" s="4">
        <v>724</v>
      </c>
      <c r="G37" s="4">
        <v>384</v>
      </c>
      <c r="H37" s="4">
        <v>410</v>
      </c>
    </row>
    <row r="38" spans="1:8">
      <c r="A38" s="59"/>
      <c r="B38" s="3" t="s">
        <v>47</v>
      </c>
      <c r="C38" s="4">
        <v>184</v>
      </c>
      <c r="D38" s="4">
        <v>491</v>
      </c>
      <c r="E38" s="4">
        <v>178</v>
      </c>
      <c r="F38" s="4">
        <v>487</v>
      </c>
      <c r="G38" s="4">
        <v>85</v>
      </c>
      <c r="H38" s="4">
        <v>239</v>
      </c>
    </row>
    <row r="39" spans="1:8">
      <c r="A39" s="59"/>
      <c r="B39" s="3" t="s">
        <v>48</v>
      </c>
      <c r="C39" s="4">
        <v>2</v>
      </c>
      <c r="D39" s="4">
        <v>11</v>
      </c>
      <c r="E39" s="4">
        <v>0</v>
      </c>
      <c r="F39" s="4">
        <v>5</v>
      </c>
      <c r="G39" s="4">
        <v>0</v>
      </c>
      <c r="H39" s="4">
        <v>0</v>
      </c>
    </row>
    <row r="40" spans="1:8">
      <c r="A40" s="59"/>
      <c r="B40" s="3" t="s">
        <v>49</v>
      </c>
      <c r="C40" s="4">
        <v>2</v>
      </c>
      <c r="D40" s="4">
        <v>80</v>
      </c>
      <c r="E40" s="4">
        <v>2</v>
      </c>
      <c r="F40" s="4">
        <v>60</v>
      </c>
      <c r="G40" s="4">
        <v>0</v>
      </c>
      <c r="H40" s="4">
        <v>26</v>
      </c>
    </row>
    <row r="41" spans="1:8">
      <c r="A41" s="59"/>
      <c r="B41" s="3" t="s">
        <v>50</v>
      </c>
      <c r="C41" s="4">
        <v>0</v>
      </c>
      <c r="D41" s="4">
        <v>3</v>
      </c>
      <c r="E41" s="4">
        <v>0</v>
      </c>
      <c r="F41" s="4">
        <v>5</v>
      </c>
      <c r="G41" s="4">
        <v>0</v>
      </c>
      <c r="H41" s="4">
        <v>0</v>
      </c>
    </row>
    <row r="42" spans="1:8">
      <c r="A42" s="59"/>
      <c r="B42" s="28" t="s">
        <v>22</v>
      </c>
      <c r="C42" s="29">
        <v>60</v>
      </c>
      <c r="D42" s="29">
        <v>51</v>
      </c>
      <c r="E42" s="4">
        <v>61</v>
      </c>
      <c r="F42" s="4">
        <v>60</v>
      </c>
      <c r="G42" s="29">
        <v>31</v>
      </c>
      <c r="H42" s="29">
        <v>26</v>
      </c>
    </row>
    <row r="43" spans="1:8">
      <c r="A43" s="59"/>
      <c r="B43" s="28" t="s">
        <v>24</v>
      </c>
      <c r="C43" s="29">
        <v>11</v>
      </c>
      <c r="D43" s="29">
        <v>9</v>
      </c>
      <c r="E43" s="4">
        <v>25</v>
      </c>
      <c r="F43" s="4">
        <v>12</v>
      </c>
      <c r="G43" s="29">
        <v>13</v>
      </c>
      <c r="H43" s="29">
        <v>11</v>
      </c>
    </row>
    <row r="44" spans="1:8">
      <c r="A44" s="59"/>
      <c r="B44" s="28" t="s">
        <v>26</v>
      </c>
      <c r="C44" s="29">
        <v>1</v>
      </c>
      <c r="D44" s="29">
        <v>1</v>
      </c>
      <c r="E44" s="4">
        <v>7</v>
      </c>
      <c r="F44" s="4">
        <v>6</v>
      </c>
      <c r="G44" s="29">
        <v>6</v>
      </c>
      <c r="H44" s="29">
        <v>3</v>
      </c>
    </row>
    <row r="45" spans="1:8">
      <c r="A45" s="59"/>
      <c r="B45" s="28" t="s">
        <v>28</v>
      </c>
      <c r="C45" s="29">
        <v>16</v>
      </c>
      <c r="D45" s="29">
        <v>0</v>
      </c>
      <c r="E45" s="4">
        <v>23</v>
      </c>
      <c r="F45" s="4">
        <v>1</v>
      </c>
      <c r="G45" s="29">
        <v>14</v>
      </c>
      <c r="H45" s="29">
        <v>1</v>
      </c>
    </row>
    <row r="46" spans="1:8">
      <c r="A46" s="59"/>
      <c r="B46" s="28" t="s">
        <v>30</v>
      </c>
      <c r="C46" s="29">
        <v>7</v>
      </c>
      <c r="D46" s="29">
        <v>0</v>
      </c>
      <c r="E46" s="4">
        <v>8</v>
      </c>
      <c r="F46" s="4">
        <v>0</v>
      </c>
      <c r="G46" s="29">
        <v>10</v>
      </c>
      <c r="H46" s="29">
        <v>0</v>
      </c>
    </row>
    <row r="47" spans="1:8">
      <c r="A47" s="59"/>
      <c r="B47" s="3" t="s">
        <v>32</v>
      </c>
      <c r="C47" s="3"/>
      <c r="D47" s="3"/>
      <c r="E47" s="4">
        <v>8</v>
      </c>
      <c r="F47" s="4">
        <v>1</v>
      </c>
      <c r="G47" s="3">
        <v>1</v>
      </c>
      <c r="H47" s="3">
        <v>2</v>
      </c>
    </row>
    <row r="48" spans="1:8">
      <c r="A48" s="59"/>
      <c r="B48" s="11" t="s">
        <v>51</v>
      </c>
      <c r="C48" s="12">
        <f>SUM(C37:C46)</f>
        <v>909</v>
      </c>
      <c r="D48" s="12">
        <f>SUM(D37:D46)</f>
        <v>1493</v>
      </c>
      <c r="E48" s="12">
        <f t="shared" ref="E48:F48" si="2">SUM(E37:E47)</f>
        <v>1032</v>
      </c>
      <c r="F48" s="12">
        <f t="shared" si="2"/>
        <v>1361</v>
      </c>
      <c r="G48" s="12">
        <f>SUM(G37:G47)</f>
        <v>544</v>
      </c>
      <c r="H48" s="12">
        <f>SUM(H37:H47)</f>
        <v>718</v>
      </c>
    </row>
    <row r="49" spans="1:8" ht="7.15" customHeight="1">
      <c r="A49" s="20"/>
      <c r="B49" s="10"/>
      <c r="C49" s="2"/>
      <c r="D49" s="2"/>
      <c r="E49" s="2"/>
      <c r="F49" s="2"/>
      <c r="G49" s="2"/>
      <c r="H49" s="2"/>
    </row>
    <row r="50" spans="1:8">
      <c r="A50" s="20"/>
      <c r="B50" s="13" t="s">
        <v>52</v>
      </c>
      <c r="C50" s="57">
        <f>D48/C48</f>
        <v>1.6424642464246424</v>
      </c>
      <c r="D50" s="58"/>
      <c r="E50" s="57">
        <f>F48/E48</f>
        <v>1.318798449612403</v>
      </c>
      <c r="F50" s="58"/>
      <c r="G50" s="57">
        <f>H48/G48</f>
        <v>1.3198529411764706</v>
      </c>
      <c r="H50" s="58"/>
    </row>
    <row r="51" spans="1:8">
      <c r="C51" s="2"/>
      <c r="D51" s="2"/>
      <c r="E51" s="2"/>
      <c r="F51" s="2"/>
      <c r="G51" s="2"/>
      <c r="H51" s="2"/>
    </row>
    <row r="52" spans="1:8">
      <c r="A52" s="59" t="s">
        <v>56</v>
      </c>
      <c r="B52" s="3" t="s">
        <v>45</v>
      </c>
      <c r="C52" s="4">
        <v>1089</v>
      </c>
      <c r="D52" s="4">
        <v>1209</v>
      </c>
      <c r="E52" s="4">
        <v>1135</v>
      </c>
      <c r="F52" s="4">
        <v>1012</v>
      </c>
      <c r="G52" s="4">
        <v>606</v>
      </c>
      <c r="H52" s="4">
        <v>679</v>
      </c>
    </row>
    <row r="53" spans="1:8">
      <c r="A53" s="59" t="s">
        <v>57</v>
      </c>
      <c r="B53" s="3" t="s">
        <v>47</v>
      </c>
      <c r="C53" s="4">
        <v>199</v>
      </c>
      <c r="D53" s="4">
        <v>437</v>
      </c>
      <c r="E53" s="4">
        <v>232</v>
      </c>
      <c r="F53" s="4">
        <v>486</v>
      </c>
      <c r="G53" s="4">
        <v>91</v>
      </c>
      <c r="H53" s="4">
        <v>205</v>
      </c>
    </row>
    <row r="54" spans="1:8">
      <c r="A54" s="59" t="s">
        <v>57</v>
      </c>
      <c r="B54" s="3" t="s">
        <v>48</v>
      </c>
      <c r="C54" s="4">
        <v>2</v>
      </c>
      <c r="D54" s="4">
        <v>9</v>
      </c>
      <c r="E54" s="4">
        <v>0</v>
      </c>
      <c r="F54" s="4">
        <v>0</v>
      </c>
      <c r="G54" s="4">
        <v>0</v>
      </c>
      <c r="H54" s="4">
        <v>1</v>
      </c>
    </row>
    <row r="55" spans="1:8">
      <c r="A55" s="59" t="s">
        <v>57</v>
      </c>
      <c r="B55" s="3" t="s">
        <v>49</v>
      </c>
      <c r="C55" s="4">
        <v>2</v>
      </c>
      <c r="D55" s="4">
        <v>67</v>
      </c>
      <c r="E55" s="4">
        <v>0</v>
      </c>
      <c r="F55" s="4">
        <v>68</v>
      </c>
      <c r="G55" s="4">
        <v>0</v>
      </c>
      <c r="H55" s="4">
        <v>31</v>
      </c>
    </row>
    <row r="56" spans="1:8">
      <c r="A56" s="59" t="s">
        <v>57</v>
      </c>
      <c r="B56" s="3" t="s">
        <v>50</v>
      </c>
      <c r="C56" s="4">
        <v>0</v>
      </c>
      <c r="D56" s="4">
        <v>2</v>
      </c>
      <c r="E56" s="4">
        <v>0</v>
      </c>
      <c r="F56" s="4">
        <v>8</v>
      </c>
      <c r="G56" s="4">
        <v>0</v>
      </c>
      <c r="H56" s="4">
        <v>1</v>
      </c>
    </row>
    <row r="57" spans="1:8">
      <c r="A57" s="59"/>
      <c r="B57" s="28" t="s">
        <v>22</v>
      </c>
      <c r="C57" s="29">
        <v>83</v>
      </c>
      <c r="D57" s="29">
        <v>74</v>
      </c>
      <c r="E57" s="4">
        <v>84</v>
      </c>
      <c r="F57" s="4">
        <v>68</v>
      </c>
      <c r="G57" s="29">
        <v>58</v>
      </c>
      <c r="H57" s="29">
        <v>60</v>
      </c>
    </row>
    <row r="58" spans="1:8">
      <c r="A58" s="59"/>
      <c r="B58" s="28" t="s">
        <v>24</v>
      </c>
      <c r="C58" s="29">
        <v>20</v>
      </c>
      <c r="D58" s="29">
        <v>18</v>
      </c>
      <c r="E58" s="4">
        <v>16</v>
      </c>
      <c r="F58" s="4">
        <v>15</v>
      </c>
      <c r="G58" s="29">
        <v>17</v>
      </c>
      <c r="H58" s="29">
        <v>13</v>
      </c>
    </row>
    <row r="59" spans="1:8">
      <c r="A59" s="59"/>
      <c r="B59" s="28" t="s">
        <v>26</v>
      </c>
      <c r="C59" s="29">
        <v>3</v>
      </c>
      <c r="D59" s="29">
        <v>3</v>
      </c>
      <c r="E59" s="4">
        <v>10</v>
      </c>
      <c r="F59" s="4">
        <v>9</v>
      </c>
      <c r="G59" s="29">
        <v>3</v>
      </c>
      <c r="H59" s="29">
        <v>3</v>
      </c>
    </row>
    <row r="60" spans="1:8">
      <c r="A60" s="59"/>
      <c r="B60" s="28" t="s">
        <v>28</v>
      </c>
      <c r="C60" s="29">
        <v>34</v>
      </c>
      <c r="D60" s="29">
        <v>1</v>
      </c>
      <c r="E60" s="4">
        <v>31</v>
      </c>
      <c r="F60" s="4">
        <v>6</v>
      </c>
      <c r="G60" s="29">
        <v>30</v>
      </c>
      <c r="H60" s="29">
        <v>3</v>
      </c>
    </row>
    <row r="61" spans="1:8">
      <c r="A61" s="59"/>
      <c r="B61" s="28" t="s">
        <v>30</v>
      </c>
      <c r="C61" s="29">
        <v>13</v>
      </c>
      <c r="D61" s="29">
        <v>0</v>
      </c>
      <c r="E61" s="4">
        <v>15</v>
      </c>
      <c r="F61" s="4">
        <v>1</v>
      </c>
      <c r="G61" s="29">
        <v>6</v>
      </c>
      <c r="H61" s="29">
        <v>0</v>
      </c>
    </row>
    <row r="62" spans="1:8">
      <c r="A62" s="59"/>
      <c r="B62" s="3" t="s">
        <v>32</v>
      </c>
      <c r="C62" s="29">
        <v>3</v>
      </c>
      <c r="D62" s="29">
        <v>3</v>
      </c>
      <c r="E62" s="4">
        <v>3</v>
      </c>
      <c r="F62" s="4">
        <v>2</v>
      </c>
      <c r="G62" s="29">
        <v>6</v>
      </c>
      <c r="H62" s="29">
        <v>4</v>
      </c>
    </row>
    <row r="63" spans="1:8">
      <c r="A63" s="59"/>
      <c r="B63" s="11" t="s">
        <v>51</v>
      </c>
      <c r="C63" s="12">
        <f t="shared" ref="C63:F63" si="3">SUM(C52:C62)</f>
        <v>1448</v>
      </c>
      <c r="D63" s="12">
        <f t="shared" si="3"/>
        <v>1823</v>
      </c>
      <c r="E63" s="12">
        <f t="shared" si="3"/>
        <v>1526</v>
      </c>
      <c r="F63" s="12">
        <f t="shared" si="3"/>
        <v>1675</v>
      </c>
      <c r="G63" s="12">
        <f>SUM(G52:G62)</f>
        <v>817</v>
      </c>
      <c r="H63" s="12">
        <f>SUM(H52:H62)</f>
        <v>1000</v>
      </c>
    </row>
    <row r="64" spans="1:8" ht="7.15" customHeight="1">
      <c r="A64" s="20"/>
      <c r="B64" s="10"/>
      <c r="C64" s="2"/>
      <c r="D64" s="2"/>
      <c r="E64" s="2"/>
      <c r="F64" s="2"/>
      <c r="G64" s="2"/>
      <c r="H64" s="2"/>
    </row>
    <row r="65" spans="1:8">
      <c r="A65" s="20"/>
      <c r="B65" s="13" t="s">
        <v>52</v>
      </c>
      <c r="C65" s="57">
        <f>D63/C63</f>
        <v>1.2589779005524862</v>
      </c>
      <c r="D65" s="58"/>
      <c r="E65" s="57">
        <f>F63/E63</f>
        <v>1.0976408912188729</v>
      </c>
      <c r="F65" s="58"/>
      <c r="G65" s="57">
        <f>H63/G63</f>
        <v>1.2239902080783354</v>
      </c>
      <c r="H65" s="58"/>
    </row>
    <row r="66" spans="1:8">
      <c r="C66" s="2"/>
      <c r="D66" s="2"/>
      <c r="E66" s="2"/>
      <c r="F66" s="2"/>
      <c r="G66" s="2"/>
      <c r="H66" s="2"/>
    </row>
    <row r="67" spans="1:8">
      <c r="A67" s="59" t="s">
        <v>58</v>
      </c>
      <c r="B67" s="3" t="s">
        <v>45</v>
      </c>
      <c r="C67" s="4">
        <v>637</v>
      </c>
      <c r="D67" s="4">
        <v>653</v>
      </c>
      <c r="E67" s="4">
        <v>925</v>
      </c>
      <c r="F67" s="4">
        <v>881</v>
      </c>
      <c r="G67" s="4">
        <v>528</v>
      </c>
      <c r="H67" s="4">
        <v>577</v>
      </c>
    </row>
    <row r="68" spans="1:8">
      <c r="A68" s="59"/>
      <c r="B68" s="3" t="s">
        <v>47</v>
      </c>
      <c r="C68" s="4">
        <v>188</v>
      </c>
      <c r="D68" s="4">
        <v>350</v>
      </c>
      <c r="E68" s="4">
        <v>200</v>
      </c>
      <c r="F68" s="4">
        <v>261</v>
      </c>
      <c r="G68" s="4">
        <v>67</v>
      </c>
      <c r="H68" s="4">
        <v>178</v>
      </c>
    </row>
    <row r="69" spans="1:8">
      <c r="A69" s="59"/>
      <c r="B69" s="3" t="s">
        <v>48</v>
      </c>
      <c r="C69" s="4">
        <v>0</v>
      </c>
      <c r="D69" s="4">
        <v>5</v>
      </c>
      <c r="E69" s="4">
        <v>0</v>
      </c>
      <c r="F69" s="4">
        <v>0</v>
      </c>
      <c r="G69" s="4">
        <v>0</v>
      </c>
      <c r="H69" s="4">
        <v>0</v>
      </c>
    </row>
    <row r="70" spans="1:8">
      <c r="A70" s="59"/>
      <c r="B70" s="3" t="s">
        <v>49</v>
      </c>
      <c r="C70" s="4">
        <v>2</v>
      </c>
      <c r="D70" s="4">
        <v>37</v>
      </c>
      <c r="E70" s="4">
        <v>0</v>
      </c>
      <c r="F70" s="4">
        <v>64</v>
      </c>
      <c r="G70" s="4">
        <v>0</v>
      </c>
      <c r="H70" s="4">
        <v>26</v>
      </c>
    </row>
    <row r="71" spans="1:8">
      <c r="A71" s="59"/>
      <c r="B71" s="3" t="s">
        <v>50</v>
      </c>
      <c r="C71" s="4">
        <v>0</v>
      </c>
      <c r="D71" s="4">
        <v>6</v>
      </c>
      <c r="E71" s="4">
        <v>0</v>
      </c>
      <c r="F71" s="4">
        <v>7</v>
      </c>
      <c r="G71" s="4">
        <v>0</v>
      </c>
      <c r="H71" s="4">
        <v>3</v>
      </c>
    </row>
    <row r="72" spans="1:8">
      <c r="A72" s="59"/>
      <c r="B72" s="28" t="s">
        <v>22</v>
      </c>
      <c r="C72" s="29">
        <v>69</v>
      </c>
      <c r="D72" s="29">
        <v>62</v>
      </c>
      <c r="E72" s="4">
        <v>100</v>
      </c>
      <c r="F72" s="4">
        <v>99</v>
      </c>
      <c r="G72" s="4">
        <v>38</v>
      </c>
      <c r="H72" s="4">
        <v>40</v>
      </c>
    </row>
    <row r="73" spans="1:8">
      <c r="A73" s="59"/>
      <c r="B73" s="28" t="s">
        <v>24</v>
      </c>
      <c r="C73" s="29">
        <v>39</v>
      </c>
      <c r="D73" s="29">
        <v>35</v>
      </c>
      <c r="E73" s="4">
        <v>54</v>
      </c>
      <c r="F73" s="4">
        <v>47</v>
      </c>
      <c r="G73" s="29">
        <v>26</v>
      </c>
      <c r="H73" s="29">
        <v>29</v>
      </c>
    </row>
    <row r="74" spans="1:8">
      <c r="A74" s="59"/>
      <c r="B74" s="28" t="s">
        <v>26</v>
      </c>
      <c r="C74" s="29">
        <v>10</v>
      </c>
      <c r="D74" s="29">
        <v>8</v>
      </c>
      <c r="E74" s="4">
        <v>7</v>
      </c>
      <c r="F74" s="4">
        <v>7</v>
      </c>
      <c r="G74" s="29">
        <v>2</v>
      </c>
      <c r="H74" s="29">
        <v>4</v>
      </c>
    </row>
    <row r="75" spans="1:8">
      <c r="A75" s="59"/>
      <c r="B75" s="28" t="s">
        <v>28</v>
      </c>
      <c r="C75" s="29">
        <v>23</v>
      </c>
      <c r="D75" s="29">
        <v>0</v>
      </c>
      <c r="E75" s="4">
        <v>34</v>
      </c>
      <c r="F75" s="4">
        <v>3</v>
      </c>
      <c r="G75" s="29">
        <v>18</v>
      </c>
      <c r="H75" s="29">
        <v>3</v>
      </c>
    </row>
    <row r="76" spans="1:8">
      <c r="A76" s="59"/>
      <c r="B76" s="28" t="s">
        <v>30</v>
      </c>
      <c r="C76" s="29">
        <v>36</v>
      </c>
      <c r="D76" s="29">
        <v>0</v>
      </c>
      <c r="E76" s="4">
        <v>54</v>
      </c>
      <c r="F76" s="4">
        <v>2</v>
      </c>
      <c r="G76" s="29">
        <v>29</v>
      </c>
      <c r="H76" s="29">
        <v>0</v>
      </c>
    </row>
    <row r="77" spans="1:8">
      <c r="A77" s="59"/>
      <c r="B77" s="3" t="s">
        <v>32</v>
      </c>
      <c r="C77" s="29">
        <v>6</v>
      </c>
      <c r="D77" s="29">
        <v>3</v>
      </c>
      <c r="E77" s="4">
        <v>3</v>
      </c>
      <c r="F77" s="4">
        <v>1</v>
      </c>
      <c r="G77" s="29">
        <v>12</v>
      </c>
      <c r="H77" s="29">
        <v>7</v>
      </c>
    </row>
    <row r="78" spans="1:8">
      <c r="A78" s="59"/>
      <c r="B78" s="11" t="s">
        <v>51</v>
      </c>
      <c r="C78" s="12">
        <f t="shared" ref="C78:F78" si="4">SUM(C67:C77)</f>
        <v>1010</v>
      </c>
      <c r="D78" s="12">
        <f t="shared" si="4"/>
        <v>1159</v>
      </c>
      <c r="E78" s="12">
        <f t="shared" si="4"/>
        <v>1377</v>
      </c>
      <c r="F78" s="12">
        <f t="shared" si="4"/>
        <v>1372</v>
      </c>
      <c r="G78" s="12">
        <f>SUM(G67:G77)</f>
        <v>720</v>
      </c>
      <c r="H78" s="12">
        <f>SUM(H67:H77)</f>
        <v>867</v>
      </c>
    </row>
    <row r="79" spans="1:8" ht="7.15" customHeight="1">
      <c r="A79" s="20"/>
      <c r="B79" s="10"/>
      <c r="C79" s="2"/>
      <c r="D79" s="2"/>
      <c r="E79" s="2"/>
      <c r="F79" s="2"/>
      <c r="G79" s="2"/>
      <c r="H79" s="2"/>
    </row>
    <row r="80" spans="1:8">
      <c r="A80" s="20"/>
      <c r="B80" s="13" t="s">
        <v>52</v>
      </c>
      <c r="C80" s="57">
        <f>D78/C78</f>
        <v>1.1475247524752474</v>
      </c>
      <c r="D80" s="58"/>
      <c r="E80" s="57">
        <f>F78/E78</f>
        <v>0.99636891793754534</v>
      </c>
      <c r="F80" s="58"/>
      <c r="G80" s="57">
        <f>H78/G78</f>
        <v>1.2041666666666666</v>
      </c>
      <c r="H80" s="58"/>
    </row>
    <row r="81" spans="1:8">
      <c r="C81" s="2"/>
      <c r="D81" s="2"/>
      <c r="E81" s="2"/>
      <c r="F81" s="2"/>
      <c r="G81" s="2"/>
      <c r="H81" s="2"/>
    </row>
    <row r="82" spans="1:8">
      <c r="A82" s="59" t="s">
        <v>59</v>
      </c>
      <c r="B82" s="3" t="s">
        <v>45</v>
      </c>
      <c r="C82" s="4">
        <v>267</v>
      </c>
      <c r="D82" s="4">
        <v>287</v>
      </c>
      <c r="E82" s="4">
        <v>303</v>
      </c>
      <c r="F82" s="4">
        <v>286</v>
      </c>
      <c r="G82" s="4">
        <v>138</v>
      </c>
      <c r="H82" s="4">
        <v>160</v>
      </c>
    </row>
    <row r="83" spans="1:8">
      <c r="A83" s="59"/>
      <c r="B83" s="3" t="s">
        <v>47</v>
      </c>
      <c r="C83" s="4">
        <v>109</v>
      </c>
      <c r="D83" s="4">
        <v>187</v>
      </c>
      <c r="E83" s="4">
        <v>101</v>
      </c>
      <c r="F83" s="4">
        <v>214</v>
      </c>
      <c r="G83" s="4">
        <v>37</v>
      </c>
      <c r="H83" s="4">
        <v>143</v>
      </c>
    </row>
    <row r="84" spans="1:8">
      <c r="A84" s="59"/>
      <c r="B84" s="3" t="s">
        <v>48</v>
      </c>
      <c r="C84" s="4">
        <v>0</v>
      </c>
      <c r="D84" s="4">
        <v>2</v>
      </c>
      <c r="E84" s="4">
        <v>0</v>
      </c>
      <c r="F84" s="4">
        <v>0</v>
      </c>
      <c r="G84" s="4">
        <v>0</v>
      </c>
      <c r="H84" s="4">
        <v>0</v>
      </c>
    </row>
    <row r="85" spans="1:8">
      <c r="A85" s="59"/>
      <c r="B85" s="3" t="s">
        <v>49</v>
      </c>
      <c r="C85" s="4">
        <v>1</v>
      </c>
      <c r="D85" s="4">
        <v>21</v>
      </c>
      <c r="E85" s="4">
        <v>0</v>
      </c>
      <c r="F85" s="4">
        <v>19</v>
      </c>
      <c r="G85" s="4">
        <v>0</v>
      </c>
      <c r="H85" s="4">
        <v>11</v>
      </c>
    </row>
    <row r="86" spans="1:8">
      <c r="A86" s="59"/>
      <c r="B86" s="3" t="s">
        <v>50</v>
      </c>
      <c r="C86" s="4">
        <v>0</v>
      </c>
      <c r="D86" s="4">
        <v>3</v>
      </c>
      <c r="E86" s="4">
        <v>0</v>
      </c>
      <c r="F86" s="4">
        <v>8</v>
      </c>
      <c r="G86" s="4">
        <v>0</v>
      </c>
      <c r="H86" s="4">
        <v>5</v>
      </c>
    </row>
    <row r="87" spans="1:8">
      <c r="A87" s="59"/>
      <c r="B87" s="28" t="s">
        <v>22</v>
      </c>
      <c r="C87" s="29">
        <v>29</v>
      </c>
      <c r="D87" s="29">
        <v>26</v>
      </c>
      <c r="E87" s="4">
        <v>25</v>
      </c>
      <c r="F87" s="4">
        <v>32</v>
      </c>
      <c r="G87" s="29">
        <v>9</v>
      </c>
      <c r="H87" s="29">
        <v>8</v>
      </c>
    </row>
    <row r="88" spans="1:8">
      <c r="A88" s="59"/>
      <c r="B88" s="28" t="s">
        <v>24</v>
      </c>
      <c r="C88" s="29">
        <v>5</v>
      </c>
      <c r="D88" s="29">
        <v>5</v>
      </c>
      <c r="E88" s="4">
        <v>12</v>
      </c>
      <c r="F88" s="4">
        <v>12</v>
      </c>
      <c r="G88" s="29">
        <v>7</v>
      </c>
      <c r="H88" s="29">
        <v>7</v>
      </c>
    </row>
    <row r="89" spans="1:8">
      <c r="A89" s="59"/>
      <c r="B89" s="28" t="s">
        <v>28</v>
      </c>
      <c r="C89" s="29">
        <v>17</v>
      </c>
      <c r="D89" s="29">
        <v>2</v>
      </c>
      <c r="E89" s="4">
        <v>18</v>
      </c>
      <c r="F89" s="4">
        <v>1</v>
      </c>
      <c r="G89" s="29">
        <v>7</v>
      </c>
      <c r="H89" s="29">
        <v>4</v>
      </c>
    </row>
    <row r="90" spans="1:8">
      <c r="A90" s="59"/>
      <c r="B90" s="28" t="s">
        <v>30</v>
      </c>
      <c r="C90" s="29">
        <v>4</v>
      </c>
      <c r="D90" s="29">
        <v>0</v>
      </c>
      <c r="E90" s="4">
        <v>13</v>
      </c>
      <c r="F90" s="4">
        <v>0</v>
      </c>
      <c r="G90" s="29">
        <v>13</v>
      </c>
      <c r="H90" s="29">
        <v>0</v>
      </c>
    </row>
    <row r="91" spans="1:8">
      <c r="A91" s="59"/>
      <c r="B91" s="3" t="s">
        <v>32</v>
      </c>
      <c r="C91" s="29">
        <v>1</v>
      </c>
      <c r="D91" s="29">
        <v>0</v>
      </c>
      <c r="E91" s="4">
        <v>2</v>
      </c>
      <c r="F91" s="4">
        <v>1</v>
      </c>
      <c r="G91" s="29">
        <v>1</v>
      </c>
      <c r="H91" s="29">
        <v>1</v>
      </c>
    </row>
    <row r="92" spans="1:8">
      <c r="A92" s="59"/>
      <c r="B92" s="11" t="s">
        <v>51</v>
      </c>
      <c r="C92" s="12">
        <f t="shared" ref="C92:H92" si="5">SUM(C82:C91)</f>
        <v>433</v>
      </c>
      <c r="D92" s="12">
        <f t="shared" si="5"/>
        <v>533</v>
      </c>
      <c r="E92" s="12">
        <f t="shared" si="5"/>
        <v>474</v>
      </c>
      <c r="F92" s="12">
        <f t="shared" si="5"/>
        <v>573</v>
      </c>
      <c r="G92" s="12">
        <f t="shared" si="5"/>
        <v>212</v>
      </c>
      <c r="H92" s="12">
        <f t="shared" si="5"/>
        <v>339</v>
      </c>
    </row>
    <row r="93" spans="1:8" ht="7.15" customHeight="1">
      <c r="A93" s="20"/>
      <c r="B93" s="10"/>
      <c r="C93" s="2"/>
      <c r="D93" s="2"/>
      <c r="E93" s="2"/>
      <c r="F93" s="2"/>
      <c r="G93" s="2"/>
      <c r="H93" s="2"/>
    </row>
    <row r="94" spans="1:8">
      <c r="A94" s="20"/>
      <c r="B94" s="13" t="s">
        <v>52</v>
      </c>
      <c r="C94" s="57">
        <f>D92/C92</f>
        <v>1.2309468822170901</v>
      </c>
      <c r="D94" s="58"/>
      <c r="E94" s="57">
        <f>F92/E92</f>
        <v>1.2088607594936709</v>
      </c>
      <c r="F94" s="58"/>
      <c r="G94" s="57">
        <f>H92/G92</f>
        <v>1.5990566037735849</v>
      </c>
      <c r="H94" s="58"/>
    </row>
    <row r="96" spans="1:8" ht="11.25" customHeight="1">
      <c r="A96" s="41" t="s">
        <v>60</v>
      </c>
    </row>
    <row r="97" spans="1:1">
      <c r="A97" s="41" t="s">
        <v>61</v>
      </c>
    </row>
    <row r="98" spans="1:1">
      <c r="A98" s="37"/>
    </row>
  </sheetData>
  <mergeCells count="24">
    <mergeCell ref="G50:H50"/>
    <mergeCell ref="G65:H65"/>
    <mergeCell ref="A7:A18"/>
    <mergeCell ref="C20:D20"/>
    <mergeCell ref="E20:F20"/>
    <mergeCell ref="A22:A33"/>
    <mergeCell ref="C35:D35"/>
    <mergeCell ref="E35:F35"/>
    <mergeCell ref="G20:H20"/>
    <mergeCell ref="G35:H35"/>
    <mergeCell ref="A37:A48"/>
    <mergeCell ref="C50:D50"/>
    <mergeCell ref="E50:F50"/>
    <mergeCell ref="A52:A63"/>
    <mergeCell ref="C65:D65"/>
    <mergeCell ref="E65:F65"/>
    <mergeCell ref="G94:H94"/>
    <mergeCell ref="A67:A78"/>
    <mergeCell ref="C80:D80"/>
    <mergeCell ref="E80:F80"/>
    <mergeCell ref="A82:A92"/>
    <mergeCell ref="C94:D94"/>
    <mergeCell ref="E94:F94"/>
    <mergeCell ref="G80:H80"/>
  </mergeCells>
  <conditionalFormatting sqref="C20:H20 C35:H35 C50:H50 C65:H65 C80:H80 C94:H94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F21"/>
  <sheetViews>
    <sheetView showGridLines="0" zoomScale="90" zoomScaleNormal="90" workbookViewId="0">
      <selection activeCell="D33" sqref="D33"/>
    </sheetView>
  </sheetViews>
  <sheetFormatPr defaultColWidth="9.140625" defaultRowHeight="12.75"/>
  <cols>
    <col min="1" max="1" width="29.5703125" style="9" customWidth="1"/>
    <col min="2" max="2" width="40.28515625" style="1" customWidth="1"/>
    <col min="3" max="3" width="12.140625" style="1" customWidth="1"/>
    <col min="4" max="4" width="12" style="1" customWidth="1"/>
    <col min="5" max="5" width="3" style="1" customWidth="1"/>
    <col min="6" max="9" width="9.140625" style="1"/>
    <col min="10" max="10" width="44.85546875" style="1" bestFit="1" customWidth="1"/>
    <col min="11" max="11" width="41.85546875" style="1" bestFit="1" customWidth="1"/>
    <col min="12" max="16384" width="9.140625" style="1"/>
  </cols>
  <sheetData>
    <row r="1" spans="1:6" ht="15.75">
      <c r="A1" s="7" t="s">
        <v>33</v>
      </c>
    </row>
    <row r="2" spans="1:6" ht="15">
      <c r="A2" s="8" t="s">
        <v>62</v>
      </c>
    </row>
    <row r="3" spans="1:6">
      <c r="A3" s="9" t="s">
        <v>35</v>
      </c>
    </row>
    <row r="4" spans="1:6">
      <c r="A4" s="26" t="s">
        <v>63</v>
      </c>
    </row>
    <row r="6" spans="1:6" ht="44.25" customHeight="1">
      <c r="A6" s="5" t="s">
        <v>7</v>
      </c>
      <c r="B6" s="5" t="s">
        <v>37</v>
      </c>
      <c r="C6" s="23" t="s">
        <v>64</v>
      </c>
      <c r="D6" s="23" t="s">
        <v>65</v>
      </c>
      <c r="E6" s="21"/>
      <c r="F6" s="6" t="s">
        <v>66</v>
      </c>
    </row>
    <row r="7" spans="1:6" s="16" customFormat="1" ht="27" customHeight="1">
      <c r="A7" s="24" t="s">
        <v>44</v>
      </c>
      <c r="B7" s="17" t="s">
        <v>51</v>
      </c>
      <c r="C7" s="18">
        <v>2410</v>
      </c>
      <c r="D7" s="18">
        <v>1841</v>
      </c>
      <c r="E7" s="22"/>
      <c r="F7" s="19">
        <f>(D7-C7)/C7</f>
        <v>-0.23609958506224066</v>
      </c>
    </row>
    <row r="8" spans="1:6" ht="14.45" customHeight="1">
      <c r="A8" s="25"/>
      <c r="B8" s="10"/>
      <c r="C8" s="14"/>
      <c r="D8" s="14"/>
      <c r="E8" s="14"/>
      <c r="F8" s="15"/>
    </row>
    <row r="9" spans="1:6" ht="27" customHeight="1">
      <c r="A9" s="24" t="s">
        <v>53</v>
      </c>
      <c r="B9" s="17" t="s">
        <v>51</v>
      </c>
      <c r="C9" s="18">
        <v>1323</v>
      </c>
      <c r="D9" s="18">
        <v>1067</v>
      </c>
      <c r="E9" s="22"/>
      <c r="F9" s="19">
        <f>(D9-C9)/C9</f>
        <v>-0.19349962207105065</v>
      </c>
    </row>
    <row r="10" spans="1:6" ht="12.75" customHeight="1">
      <c r="C10" s="2"/>
      <c r="D10" s="2"/>
      <c r="E10" s="2"/>
      <c r="F10" s="2"/>
    </row>
    <row r="11" spans="1:6" s="16" customFormat="1" ht="27" customHeight="1">
      <c r="A11" s="24" t="s">
        <v>55</v>
      </c>
      <c r="B11" s="17" t="s">
        <v>51</v>
      </c>
      <c r="C11" s="18">
        <v>2501</v>
      </c>
      <c r="D11" s="18">
        <v>1750</v>
      </c>
      <c r="E11" s="22"/>
      <c r="F11" s="19">
        <f>(D11-C11)/C11</f>
        <v>-0.30027988804478206</v>
      </c>
    </row>
    <row r="12" spans="1:6">
      <c r="C12" s="2"/>
      <c r="D12" s="2"/>
      <c r="E12" s="2"/>
    </row>
    <row r="13" spans="1:6" s="16" customFormat="1" ht="27" customHeight="1">
      <c r="A13" s="24" t="s">
        <v>56</v>
      </c>
      <c r="B13" s="17" t="s">
        <v>51</v>
      </c>
      <c r="C13" s="18">
        <v>2632</v>
      </c>
      <c r="D13" s="18">
        <v>2121</v>
      </c>
      <c r="E13" s="22"/>
      <c r="F13" s="19">
        <f>(D13-C13)/C13</f>
        <v>-0.19414893617021275</v>
      </c>
    </row>
    <row r="14" spans="1:6">
      <c r="C14" s="2"/>
      <c r="D14" s="2"/>
      <c r="E14" s="2"/>
    </row>
    <row r="15" spans="1:6" s="16" customFormat="1" ht="27" customHeight="1">
      <c r="A15" s="24" t="s">
        <v>67</v>
      </c>
      <c r="B15" s="17" t="s">
        <v>51</v>
      </c>
      <c r="C15" s="18">
        <v>1182</v>
      </c>
      <c r="D15" s="18">
        <v>1072</v>
      </c>
      <c r="E15" s="22"/>
      <c r="F15" s="19">
        <f>(D15-C15)/C15</f>
        <v>-9.3062605752961089E-2</v>
      </c>
    </row>
    <row r="16" spans="1:6">
      <c r="C16" s="2"/>
      <c r="D16" s="2"/>
      <c r="E16" s="2"/>
    </row>
    <row r="17" spans="1:6" s="16" customFormat="1" ht="27" customHeight="1">
      <c r="A17" s="24" t="s">
        <v>59</v>
      </c>
      <c r="B17" s="17" t="s">
        <v>51</v>
      </c>
      <c r="C17" s="18">
        <v>839</v>
      </c>
      <c r="D17" s="18">
        <v>636</v>
      </c>
      <c r="E17" s="22"/>
      <c r="F17" s="19">
        <f>(D17-C17)/C17</f>
        <v>-0.24195470798569726</v>
      </c>
    </row>
    <row r="19" spans="1:6">
      <c r="A19" s="41" t="s">
        <v>60</v>
      </c>
    </row>
    <row r="20" spans="1:6">
      <c r="A20" s="41" t="s">
        <v>61</v>
      </c>
    </row>
    <row r="21" spans="1:6">
      <c r="A21" s="37"/>
    </row>
  </sheetData>
  <conditionalFormatting sqref="F7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F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F11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13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F1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F17">
    <cfRule type="cellIs" dxfId="1" priority="3" operator="lessThan">
      <formula>0</formula>
    </cfRule>
    <cfRule type="cellIs" dxfId="0" priority="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41CE-D238-49C3-8E81-B4EF7EF9B32A}">
  <dimension ref="A1:O103"/>
  <sheetViews>
    <sheetView showGridLines="0" workbookViewId="0">
      <selection activeCell="F18" sqref="F18"/>
    </sheetView>
  </sheetViews>
  <sheetFormatPr defaultColWidth="9.140625" defaultRowHeight="12.75"/>
  <cols>
    <col min="1" max="1" width="31.85546875" style="42" customWidth="1"/>
    <col min="2" max="2" width="44.42578125" style="42" customWidth="1"/>
    <col min="3" max="3" width="9.140625" style="50"/>
    <col min="4" max="13" width="9.140625" style="42"/>
    <col min="14" max="14" width="11.28515625" style="42" customWidth="1"/>
    <col min="15" max="16384" width="9.140625" style="42"/>
  </cols>
  <sheetData>
    <row r="1" spans="1:15" ht="15.75">
      <c r="A1" s="30" t="s">
        <v>33</v>
      </c>
    </row>
    <row r="2" spans="1:15" ht="15">
      <c r="A2" s="31" t="s">
        <v>68</v>
      </c>
    </row>
    <row r="3" spans="1:15">
      <c r="A3" s="26" t="s">
        <v>35</v>
      </c>
    </row>
    <row r="4" spans="1:15">
      <c r="A4" s="26" t="s">
        <v>69</v>
      </c>
    </row>
    <row r="7" spans="1:15" ht="25.5">
      <c r="A7" s="43" t="s">
        <v>7</v>
      </c>
      <c r="B7" s="43" t="s">
        <v>9</v>
      </c>
      <c r="C7" s="51" t="s">
        <v>70</v>
      </c>
      <c r="D7" s="45">
        <v>2015</v>
      </c>
      <c r="E7" s="44">
        <v>2016</v>
      </c>
      <c r="F7" s="44">
        <v>2017</v>
      </c>
      <c r="G7" s="44">
        <v>2018</v>
      </c>
      <c r="H7" s="44">
        <v>2019</v>
      </c>
      <c r="I7" s="44">
        <v>2020</v>
      </c>
      <c r="J7" s="44">
        <v>2021</v>
      </c>
      <c r="K7" s="44">
        <v>2022</v>
      </c>
      <c r="L7" s="44">
        <v>2023</v>
      </c>
      <c r="M7" s="44">
        <v>2024</v>
      </c>
      <c r="N7" s="49" t="s">
        <v>71</v>
      </c>
      <c r="O7" s="44" t="s">
        <v>72</v>
      </c>
    </row>
    <row r="8" spans="1:15">
      <c r="A8" s="60" t="s">
        <v>44</v>
      </c>
      <c r="B8" s="46" t="s">
        <v>45</v>
      </c>
      <c r="C8" s="52">
        <v>2</v>
      </c>
      <c r="D8" s="47">
        <v>0</v>
      </c>
      <c r="E8" s="47">
        <v>1</v>
      </c>
      <c r="F8" s="47">
        <v>0</v>
      </c>
      <c r="G8" s="47">
        <v>0</v>
      </c>
      <c r="H8" s="47">
        <v>1</v>
      </c>
      <c r="I8" s="47">
        <v>2</v>
      </c>
      <c r="J8" s="47">
        <v>2</v>
      </c>
      <c r="K8" s="47">
        <v>19</v>
      </c>
      <c r="L8" s="47">
        <v>31</v>
      </c>
      <c r="M8" s="47">
        <v>41</v>
      </c>
      <c r="N8" s="47">
        <v>374</v>
      </c>
      <c r="O8" s="47">
        <v>473</v>
      </c>
    </row>
    <row r="9" spans="1:15">
      <c r="A9" s="61"/>
      <c r="B9" s="46" t="s">
        <v>47</v>
      </c>
      <c r="C9" s="52">
        <v>40</v>
      </c>
      <c r="D9" s="47">
        <v>5</v>
      </c>
      <c r="E9" s="47">
        <v>7</v>
      </c>
      <c r="F9" s="47">
        <v>14</v>
      </c>
      <c r="G9" s="47">
        <v>7</v>
      </c>
      <c r="H9" s="47">
        <v>7</v>
      </c>
      <c r="I9" s="47">
        <v>19</v>
      </c>
      <c r="J9" s="47">
        <v>44</v>
      </c>
      <c r="K9" s="47">
        <v>73</v>
      </c>
      <c r="L9" s="47">
        <v>131</v>
      </c>
      <c r="M9" s="47">
        <v>213</v>
      </c>
      <c r="N9" s="47">
        <v>115</v>
      </c>
      <c r="O9" s="47">
        <v>675</v>
      </c>
    </row>
    <row r="10" spans="1:15">
      <c r="A10" s="61"/>
      <c r="B10" s="46" t="s">
        <v>48</v>
      </c>
      <c r="C10" s="52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</row>
    <row r="11" spans="1:15">
      <c r="A11" s="61"/>
      <c r="B11" s="46" t="s">
        <v>73</v>
      </c>
      <c r="C11" s="52">
        <v>76</v>
      </c>
      <c r="D11" s="47">
        <v>30</v>
      </c>
      <c r="E11" s="47">
        <v>24</v>
      </c>
      <c r="F11" s="47">
        <v>30</v>
      </c>
      <c r="G11" s="47">
        <v>26</v>
      </c>
      <c r="H11" s="47">
        <v>35</v>
      </c>
      <c r="I11" s="47">
        <v>23</v>
      </c>
      <c r="J11" s="47">
        <v>28</v>
      </c>
      <c r="K11" s="47">
        <v>27</v>
      </c>
      <c r="L11" s="47">
        <v>4</v>
      </c>
      <c r="M11" s="47">
        <v>0</v>
      </c>
      <c r="N11" s="47">
        <v>0</v>
      </c>
      <c r="O11" s="47">
        <v>303</v>
      </c>
    </row>
    <row r="12" spans="1:15">
      <c r="A12" s="61"/>
      <c r="B12" s="46" t="s">
        <v>50</v>
      </c>
      <c r="C12" s="52">
        <v>11</v>
      </c>
      <c r="D12" s="47">
        <v>1</v>
      </c>
      <c r="E12" s="47">
        <v>11</v>
      </c>
      <c r="F12" s="47">
        <v>0</v>
      </c>
      <c r="G12" s="47">
        <v>3</v>
      </c>
      <c r="H12" s="47">
        <v>5</v>
      </c>
      <c r="I12" s="47">
        <v>2</v>
      </c>
      <c r="J12" s="47">
        <v>0</v>
      </c>
      <c r="K12" s="47">
        <v>0</v>
      </c>
      <c r="L12" s="47">
        <v>2</v>
      </c>
      <c r="M12" s="47">
        <v>0</v>
      </c>
      <c r="N12" s="47">
        <v>0</v>
      </c>
      <c r="O12" s="47">
        <v>35</v>
      </c>
    </row>
    <row r="13" spans="1:15">
      <c r="A13" s="61"/>
      <c r="B13" s="46" t="s">
        <v>22</v>
      </c>
      <c r="C13" s="52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2</v>
      </c>
      <c r="N13" s="47">
        <v>24</v>
      </c>
      <c r="O13" s="47">
        <v>26</v>
      </c>
    </row>
    <row r="14" spans="1:15">
      <c r="A14" s="61"/>
      <c r="B14" s="46" t="s">
        <v>24</v>
      </c>
      <c r="C14" s="52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1</v>
      </c>
      <c r="N14" s="47">
        <v>14</v>
      </c>
      <c r="O14" s="47">
        <v>15</v>
      </c>
    </row>
    <row r="15" spans="1:15">
      <c r="A15" s="61"/>
      <c r="B15" s="46" t="s">
        <v>26</v>
      </c>
      <c r="C15" s="52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6</v>
      </c>
      <c r="O15" s="47">
        <v>6</v>
      </c>
    </row>
    <row r="16" spans="1:15">
      <c r="A16" s="61"/>
      <c r="B16" s="46" t="s">
        <v>28</v>
      </c>
      <c r="C16" s="52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5</v>
      </c>
      <c r="L16" s="47">
        <v>62</v>
      </c>
      <c r="M16" s="47">
        <v>66</v>
      </c>
      <c r="N16" s="47">
        <v>29</v>
      </c>
      <c r="O16" s="47">
        <v>162</v>
      </c>
    </row>
    <row r="17" spans="1:15">
      <c r="A17" s="61"/>
      <c r="B17" s="46" t="s">
        <v>30</v>
      </c>
      <c r="C17" s="52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5</v>
      </c>
      <c r="L17" s="47">
        <v>39</v>
      </c>
      <c r="M17" s="47">
        <v>45</v>
      </c>
      <c r="N17" s="47">
        <v>30</v>
      </c>
      <c r="O17" s="47">
        <v>119</v>
      </c>
    </row>
    <row r="18" spans="1:15">
      <c r="A18" s="61"/>
      <c r="B18" s="46" t="s">
        <v>32</v>
      </c>
      <c r="C18" s="52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6</v>
      </c>
      <c r="M18" s="47">
        <v>8</v>
      </c>
      <c r="N18" s="47">
        <v>13</v>
      </c>
      <c r="O18" s="47">
        <v>27</v>
      </c>
    </row>
    <row r="19" spans="1:15">
      <c r="A19" s="61"/>
      <c r="B19" s="38" t="s">
        <v>74</v>
      </c>
      <c r="C19" s="53">
        <v>129</v>
      </c>
      <c r="D19" s="48">
        <v>36</v>
      </c>
      <c r="E19" s="48">
        <v>43</v>
      </c>
      <c r="F19" s="48">
        <v>44</v>
      </c>
      <c r="G19" s="48">
        <v>36</v>
      </c>
      <c r="H19" s="48">
        <v>48</v>
      </c>
      <c r="I19" s="48">
        <v>46</v>
      </c>
      <c r="J19" s="48">
        <v>74</v>
      </c>
      <c r="K19" s="48">
        <v>129</v>
      </c>
      <c r="L19" s="48">
        <v>275</v>
      </c>
      <c r="M19" s="48">
        <v>376</v>
      </c>
      <c r="N19" s="48">
        <v>605</v>
      </c>
      <c r="O19" s="48">
        <v>1841</v>
      </c>
    </row>
    <row r="20" spans="1:15">
      <c r="A20" s="62"/>
      <c r="B20" s="38" t="s">
        <v>75</v>
      </c>
      <c r="C20" s="54">
        <v>7.0070613796849535E-2</v>
      </c>
      <c r="D20" s="39">
        <v>1.9554589896795219E-2</v>
      </c>
      <c r="E20" s="39">
        <v>2.3356871265616513E-2</v>
      </c>
      <c r="F20" s="39">
        <v>2.3900054318305268E-2</v>
      </c>
      <c r="G20" s="39">
        <v>1.9554589896795219E-2</v>
      </c>
      <c r="H20" s="39">
        <v>2.6072786529060293E-2</v>
      </c>
      <c r="I20" s="39">
        <v>2.4986420423682782E-2</v>
      </c>
      <c r="J20" s="39">
        <v>4.0195545898967955E-2</v>
      </c>
      <c r="K20" s="39">
        <v>7.0070613796849535E-2</v>
      </c>
      <c r="L20" s="39">
        <v>0.14937533948940793</v>
      </c>
      <c r="M20" s="39">
        <v>0.2042368278109723</v>
      </c>
      <c r="N20" s="39">
        <v>0.32862574687669743</v>
      </c>
      <c r="O20" s="39">
        <v>1</v>
      </c>
    </row>
    <row r="21" spans="1:15">
      <c r="B21" s="26"/>
      <c r="C21" s="5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>
      <c r="A23" s="43" t="s">
        <v>7</v>
      </c>
      <c r="B23" s="43" t="s">
        <v>9</v>
      </c>
      <c r="C23" s="51" t="s">
        <v>70</v>
      </c>
      <c r="D23" s="45">
        <v>2015</v>
      </c>
      <c r="E23" s="44">
        <v>2016</v>
      </c>
      <c r="F23" s="44">
        <v>2017</v>
      </c>
      <c r="G23" s="44">
        <v>2018</v>
      </c>
      <c r="H23" s="44">
        <v>2019</v>
      </c>
      <c r="I23" s="44">
        <v>2020</v>
      </c>
      <c r="J23" s="44">
        <v>2021</v>
      </c>
      <c r="K23" s="44">
        <v>2022</v>
      </c>
      <c r="L23" s="44">
        <v>2023</v>
      </c>
      <c r="M23" s="44">
        <v>2024</v>
      </c>
      <c r="N23" s="49" t="s">
        <v>71</v>
      </c>
      <c r="O23" s="44" t="s">
        <v>72</v>
      </c>
    </row>
    <row r="24" spans="1:15" ht="12.75" customHeight="1">
      <c r="A24" s="60" t="s">
        <v>53</v>
      </c>
      <c r="B24" s="46" t="s">
        <v>45</v>
      </c>
      <c r="C24" s="52">
        <v>0</v>
      </c>
      <c r="D24" s="47">
        <v>0</v>
      </c>
      <c r="E24" s="47">
        <v>0</v>
      </c>
      <c r="F24" s="47">
        <v>1</v>
      </c>
      <c r="G24" s="47">
        <v>0</v>
      </c>
      <c r="H24" s="47">
        <v>1</v>
      </c>
      <c r="I24" s="47">
        <v>0</v>
      </c>
      <c r="J24" s="47">
        <v>5</v>
      </c>
      <c r="K24" s="47">
        <v>3</v>
      </c>
      <c r="L24" s="47">
        <v>7</v>
      </c>
      <c r="M24" s="47">
        <v>27</v>
      </c>
      <c r="N24" s="47">
        <v>166</v>
      </c>
      <c r="O24" s="47">
        <v>210</v>
      </c>
    </row>
    <row r="25" spans="1:15">
      <c r="A25" s="61"/>
      <c r="B25" s="46" t="s">
        <v>47</v>
      </c>
      <c r="C25" s="52">
        <v>44</v>
      </c>
      <c r="D25" s="47">
        <v>18</v>
      </c>
      <c r="E25" s="47">
        <v>21</v>
      </c>
      <c r="F25" s="47">
        <v>17</v>
      </c>
      <c r="G25" s="47">
        <v>28</v>
      </c>
      <c r="H25" s="47">
        <v>32</v>
      </c>
      <c r="I25" s="47">
        <v>30</v>
      </c>
      <c r="J25" s="47">
        <v>44</v>
      </c>
      <c r="K25" s="47">
        <v>61</v>
      </c>
      <c r="L25" s="47">
        <v>72</v>
      </c>
      <c r="M25" s="47">
        <v>92</v>
      </c>
      <c r="N25" s="47">
        <v>60</v>
      </c>
      <c r="O25" s="47">
        <v>519</v>
      </c>
    </row>
    <row r="26" spans="1:15">
      <c r="A26" s="61"/>
      <c r="B26" s="46" t="s">
        <v>48</v>
      </c>
      <c r="C26" s="52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1</v>
      </c>
      <c r="K26" s="47">
        <v>0</v>
      </c>
      <c r="L26" s="47">
        <v>0</v>
      </c>
      <c r="M26" s="47">
        <v>0</v>
      </c>
      <c r="N26" s="47">
        <v>0</v>
      </c>
      <c r="O26" s="47">
        <v>1</v>
      </c>
    </row>
    <row r="27" spans="1:15">
      <c r="A27" s="61"/>
      <c r="B27" s="46" t="s">
        <v>73</v>
      </c>
      <c r="C27" s="52">
        <v>73</v>
      </c>
      <c r="D27" s="47">
        <v>12</v>
      </c>
      <c r="E27" s="47">
        <v>21</v>
      </c>
      <c r="F27" s="47">
        <v>14</v>
      </c>
      <c r="G27" s="47">
        <v>24</v>
      </c>
      <c r="H27" s="47">
        <v>19</v>
      </c>
      <c r="I27" s="47">
        <v>12</v>
      </c>
      <c r="J27" s="47">
        <v>22</v>
      </c>
      <c r="K27" s="47">
        <v>14</v>
      </c>
      <c r="L27" s="47">
        <v>0</v>
      </c>
      <c r="M27" s="47">
        <v>0</v>
      </c>
      <c r="N27" s="47">
        <v>0</v>
      </c>
      <c r="O27" s="47">
        <v>211</v>
      </c>
    </row>
    <row r="28" spans="1:15">
      <c r="A28" s="61"/>
      <c r="B28" s="46" t="s">
        <v>50</v>
      </c>
      <c r="C28" s="52">
        <v>3</v>
      </c>
      <c r="D28" s="47">
        <v>1</v>
      </c>
      <c r="E28" s="47">
        <v>1</v>
      </c>
      <c r="F28" s="47">
        <v>0</v>
      </c>
      <c r="G28" s="47">
        <v>2</v>
      </c>
      <c r="H28" s="47">
        <v>1</v>
      </c>
      <c r="I28" s="47">
        <v>0</v>
      </c>
      <c r="J28" s="47">
        <v>1</v>
      </c>
      <c r="K28" s="47">
        <v>0</v>
      </c>
      <c r="L28" s="47">
        <v>0</v>
      </c>
      <c r="M28" s="47">
        <v>0</v>
      </c>
      <c r="N28" s="47">
        <v>0</v>
      </c>
      <c r="O28" s="47">
        <v>9</v>
      </c>
    </row>
    <row r="29" spans="1:15">
      <c r="A29" s="61"/>
      <c r="B29" s="46" t="s">
        <v>22</v>
      </c>
      <c r="C29" s="52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1</v>
      </c>
      <c r="N29" s="47">
        <v>23</v>
      </c>
      <c r="O29" s="47">
        <v>24</v>
      </c>
    </row>
    <row r="30" spans="1:15">
      <c r="A30" s="61"/>
      <c r="B30" s="46" t="s">
        <v>24</v>
      </c>
      <c r="C30" s="52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7</v>
      </c>
      <c r="O30" s="47">
        <v>7</v>
      </c>
    </row>
    <row r="31" spans="1:15">
      <c r="A31" s="61"/>
      <c r="B31" s="46" t="s">
        <v>26</v>
      </c>
      <c r="C31" s="52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2</v>
      </c>
      <c r="N31" s="47">
        <v>2</v>
      </c>
      <c r="O31" s="47">
        <v>4</v>
      </c>
    </row>
    <row r="32" spans="1:15">
      <c r="A32" s="61"/>
      <c r="B32" s="46" t="s">
        <v>28</v>
      </c>
      <c r="C32" s="52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2</v>
      </c>
      <c r="L32" s="47">
        <v>13</v>
      </c>
      <c r="M32" s="47">
        <v>14</v>
      </c>
      <c r="N32" s="47">
        <v>7</v>
      </c>
      <c r="O32" s="47">
        <v>36</v>
      </c>
    </row>
    <row r="33" spans="1:15">
      <c r="A33" s="61"/>
      <c r="B33" s="46" t="s">
        <v>30</v>
      </c>
      <c r="C33" s="52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5</v>
      </c>
      <c r="L33" s="47">
        <v>19</v>
      </c>
      <c r="M33" s="47">
        <v>16</v>
      </c>
      <c r="N33" s="47">
        <v>4</v>
      </c>
      <c r="O33" s="47">
        <v>44</v>
      </c>
    </row>
    <row r="34" spans="1:15">
      <c r="A34" s="61"/>
      <c r="B34" s="46" t="s">
        <v>32</v>
      </c>
      <c r="C34" s="52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1</v>
      </c>
      <c r="L34" s="47">
        <v>0</v>
      </c>
      <c r="M34" s="47">
        <v>0</v>
      </c>
      <c r="N34" s="47">
        <v>1</v>
      </c>
      <c r="O34" s="47">
        <v>2</v>
      </c>
    </row>
    <row r="35" spans="1:15">
      <c r="A35" s="61"/>
      <c r="B35" s="38" t="s">
        <v>74</v>
      </c>
      <c r="C35" s="53">
        <v>120</v>
      </c>
      <c r="D35" s="48">
        <v>31</v>
      </c>
      <c r="E35" s="48">
        <v>43</v>
      </c>
      <c r="F35" s="48">
        <v>32</v>
      </c>
      <c r="G35" s="48">
        <v>54</v>
      </c>
      <c r="H35" s="48">
        <v>53</v>
      </c>
      <c r="I35" s="48">
        <v>42</v>
      </c>
      <c r="J35" s="48">
        <v>73</v>
      </c>
      <c r="K35" s="48">
        <v>86</v>
      </c>
      <c r="L35" s="48">
        <v>111</v>
      </c>
      <c r="M35" s="48">
        <v>152</v>
      </c>
      <c r="N35" s="48">
        <v>270</v>
      </c>
      <c r="O35" s="48">
        <v>1067</v>
      </c>
    </row>
    <row r="36" spans="1:15">
      <c r="A36" s="62"/>
      <c r="B36" s="38" t="s">
        <v>75</v>
      </c>
      <c r="C36" s="54">
        <v>0.11246485473289597</v>
      </c>
      <c r="D36" s="39">
        <v>2.9053420805998126E-2</v>
      </c>
      <c r="E36" s="39">
        <v>4.0299906279287721E-2</v>
      </c>
      <c r="F36" s="39">
        <v>2.9990627928772259E-2</v>
      </c>
      <c r="G36" s="39">
        <v>5.0609184629803183E-2</v>
      </c>
      <c r="H36" s="39">
        <v>4.9671977507029057E-2</v>
      </c>
      <c r="I36" s="39">
        <v>3.9362699156513588E-2</v>
      </c>
      <c r="J36" s="39">
        <v>6.8416119962511721E-2</v>
      </c>
      <c r="K36" s="39">
        <v>8.0599812558575443E-2</v>
      </c>
      <c r="L36" s="39">
        <v>0.10402999062792877</v>
      </c>
      <c r="M36" s="39">
        <v>0.14245548266166824</v>
      </c>
      <c r="N36" s="39">
        <v>0.25304592314901592</v>
      </c>
      <c r="O36" s="39">
        <v>1</v>
      </c>
    </row>
    <row r="39" spans="1:15" ht="25.5">
      <c r="A39" s="43" t="s">
        <v>7</v>
      </c>
      <c r="B39" s="43" t="s">
        <v>9</v>
      </c>
      <c r="C39" s="51" t="s">
        <v>70</v>
      </c>
      <c r="D39" s="45">
        <v>2015</v>
      </c>
      <c r="E39" s="44">
        <v>2016</v>
      </c>
      <c r="F39" s="44">
        <v>2017</v>
      </c>
      <c r="G39" s="44">
        <v>2018</v>
      </c>
      <c r="H39" s="44">
        <v>2019</v>
      </c>
      <c r="I39" s="44">
        <v>2020</v>
      </c>
      <c r="J39" s="44">
        <v>2021</v>
      </c>
      <c r="K39" s="44">
        <v>2022</v>
      </c>
      <c r="L39" s="44">
        <v>2023</v>
      </c>
      <c r="M39" s="44">
        <v>2024</v>
      </c>
      <c r="N39" s="49" t="s">
        <v>71</v>
      </c>
      <c r="O39" s="44" t="s">
        <v>72</v>
      </c>
    </row>
    <row r="40" spans="1:15">
      <c r="A40" s="60" t="s">
        <v>55</v>
      </c>
      <c r="B40" s="46" t="s">
        <v>45</v>
      </c>
      <c r="C40" s="52">
        <v>2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4</v>
      </c>
      <c r="K40" s="47">
        <v>2</v>
      </c>
      <c r="L40" s="47">
        <v>4</v>
      </c>
      <c r="M40" s="47">
        <v>26</v>
      </c>
      <c r="N40" s="47">
        <v>153</v>
      </c>
      <c r="O40" s="47">
        <v>191</v>
      </c>
    </row>
    <row r="41" spans="1:15">
      <c r="A41" s="61"/>
      <c r="B41" s="46" t="s">
        <v>47</v>
      </c>
      <c r="C41" s="52">
        <v>312</v>
      </c>
      <c r="D41" s="47">
        <v>71</v>
      </c>
      <c r="E41" s="47">
        <v>64</v>
      </c>
      <c r="F41" s="47">
        <v>77</v>
      </c>
      <c r="G41" s="47">
        <v>93</v>
      </c>
      <c r="H41" s="47">
        <v>70</v>
      </c>
      <c r="I41" s="47">
        <v>68</v>
      </c>
      <c r="J41" s="47">
        <v>80</v>
      </c>
      <c r="K41" s="47">
        <v>75</v>
      </c>
      <c r="L41" s="47">
        <v>105</v>
      </c>
      <c r="M41" s="47">
        <v>117</v>
      </c>
      <c r="N41" s="47">
        <v>67</v>
      </c>
      <c r="O41" s="47">
        <v>1199</v>
      </c>
    </row>
    <row r="42" spans="1:15">
      <c r="A42" s="61"/>
      <c r="B42" s="46" t="s">
        <v>48</v>
      </c>
      <c r="C42" s="52">
        <v>1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1</v>
      </c>
    </row>
    <row r="43" spans="1:15">
      <c r="A43" s="61"/>
      <c r="B43" s="46" t="s">
        <v>73</v>
      </c>
      <c r="C43" s="52">
        <v>89</v>
      </c>
      <c r="D43" s="47">
        <v>16</v>
      </c>
      <c r="E43" s="47">
        <v>21</v>
      </c>
      <c r="F43" s="47">
        <v>15</v>
      </c>
      <c r="G43" s="47">
        <v>13</v>
      </c>
      <c r="H43" s="47">
        <v>19</v>
      </c>
      <c r="I43" s="47">
        <v>13</v>
      </c>
      <c r="J43" s="47">
        <v>22</v>
      </c>
      <c r="K43" s="47">
        <v>6</v>
      </c>
      <c r="L43" s="47">
        <v>2</v>
      </c>
      <c r="M43" s="47">
        <v>2</v>
      </c>
      <c r="N43" s="47">
        <v>0</v>
      </c>
      <c r="O43" s="47">
        <v>218</v>
      </c>
    </row>
    <row r="44" spans="1:15">
      <c r="A44" s="61"/>
      <c r="B44" s="46" t="s">
        <v>50</v>
      </c>
      <c r="C44" s="52">
        <v>1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1</v>
      </c>
      <c r="L44" s="47">
        <v>0</v>
      </c>
      <c r="M44" s="47">
        <v>0</v>
      </c>
      <c r="N44" s="47">
        <v>0</v>
      </c>
      <c r="O44" s="47">
        <v>2</v>
      </c>
    </row>
    <row r="45" spans="1:15">
      <c r="A45" s="61"/>
      <c r="B45" s="46" t="s">
        <v>22</v>
      </c>
      <c r="C45" s="52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2</v>
      </c>
      <c r="M45" s="47">
        <v>6</v>
      </c>
      <c r="N45" s="47">
        <v>21</v>
      </c>
      <c r="O45" s="47">
        <v>29</v>
      </c>
    </row>
    <row r="46" spans="1:15">
      <c r="A46" s="61"/>
      <c r="B46" s="46" t="s">
        <v>24</v>
      </c>
      <c r="C46" s="52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12</v>
      </c>
      <c r="N46" s="47">
        <v>11</v>
      </c>
      <c r="O46" s="47">
        <v>23</v>
      </c>
    </row>
    <row r="47" spans="1:15">
      <c r="A47" s="61"/>
      <c r="B47" s="46" t="s">
        <v>26</v>
      </c>
      <c r="C47" s="52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1</v>
      </c>
      <c r="N47" s="47">
        <v>3</v>
      </c>
      <c r="O47" s="47">
        <v>4</v>
      </c>
    </row>
    <row r="48" spans="1:15">
      <c r="A48" s="61"/>
      <c r="B48" s="46" t="s">
        <v>28</v>
      </c>
      <c r="C48" s="52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15</v>
      </c>
      <c r="M48" s="47">
        <v>22</v>
      </c>
      <c r="N48" s="47">
        <v>14</v>
      </c>
      <c r="O48" s="47">
        <v>51</v>
      </c>
    </row>
    <row r="49" spans="1:15">
      <c r="A49" s="61"/>
      <c r="B49" s="46" t="s">
        <v>30</v>
      </c>
      <c r="C49" s="52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7</v>
      </c>
      <c r="M49" s="47">
        <v>8</v>
      </c>
      <c r="N49" s="47">
        <v>10</v>
      </c>
      <c r="O49" s="47">
        <v>25</v>
      </c>
    </row>
    <row r="50" spans="1:15">
      <c r="A50" s="61"/>
      <c r="B50" s="46" t="s">
        <v>32</v>
      </c>
      <c r="C50" s="52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6</v>
      </c>
      <c r="N50" s="47">
        <v>1</v>
      </c>
      <c r="O50" s="47">
        <v>7</v>
      </c>
    </row>
    <row r="51" spans="1:15">
      <c r="A51" s="61"/>
      <c r="B51" s="38" t="s">
        <v>74</v>
      </c>
      <c r="C51" s="53">
        <v>405</v>
      </c>
      <c r="D51" s="48">
        <v>87</v>
      </c>
      <c r="E51" s="48">
        <v>85</v>
      </c>
      <c r="F51" s="48">
        <v>92</v>
      </c>
      <c r="G51" s="48">
        <v>106</v>
      </c>
      <c r="H51" s="48">
        <v>89</v>
      </c>
      <c r="I51" s="48">
        <v>81</v>
      </c>
      <c r="J51" s="48">
        <v>106</v>
      </c>
      <c r="K51" s="48">
        <v>84</v>
      </c>
      <c r="L51" s="48">
        <v>135</v>
      </c>
      <c r="M51" s="48">
        <v>200</v>
      </c>
      <c r="N51" s="48">
        <v>280</v>
      </c>
      <c r="O51" s="48">
        <v>1750</v>
      </c>
    </row>
    <row r="52" spans="1:15">
      <c r="A52" s="62"/>
      <c r="B52" s="38" t="s">
        <v>75</v>
      </c>
      <c r="C52" s="54">
        <v>0.23142857142857143</v>
      </c>
      <c r="D52" s="39">
        <v>4.9714285714285711E-2</v>
      </c>
      <c r="E52" s="39">
        <v>4.8571428571428571E-2</v>
      </c>
      <c r="F52" s="39">
        <v>5.2571428571428575E-2</v>
      </c>
      <c r="G52" s="39">
        <v>6.0571428571428575E-2</v>
      </c>
      <c r="H52" s="39">
        <v>5.0857142857142858E-2</v>
      </c>
      <c r="I52" s="39">
        <v>4.6285714285714284E-2</v>
      </c>
      <c r="J52" s="39">
        <v>6.0571428571428575E-2</v>
      </c>
      <c r="K52" s="39">
        <v>4.8000000000000001E-2</v>
      </c>
      <c r="L52" s="39">
        <v>7.7142857142857138E-2</v>
      </c>
      <c r="M52" s="39">
        <v>0.11428571428571428</v>
      </c>
      <c r="N52" s="39">
        <v>0.16</v>
      </c>
      <c r="O52" s="39">
        <v>1</v>
      </c>
    </row>
    <row r="55" spans="1:15" ht="25.5">
      <c r="A55" s="43" t="s">
        <v>7</v>
      </c>
      <c r="B55" s="43" t="s">
        <v>9</v>
      </c>
      <c r="C55" s="51" t="s">
        <v>70</v>
      </c>
      <c r="D55" s="45">
        <v>2015</v>
      </c>
      <c r="E55" s="44">
        <v>2016</v>
      </c>
      <c r="F55" s="44">
        <v>2017</v>
      </c>
      <c r="G55" s="44">
        <v>2018</v>
      </c>
      <c r="H55" s="44">
        <v>2019</v>
      </c>
      <c r="I55" s="44">
        <v>2020</v>
      </c>
      <c r="J55" s="44">
        <v>2021</v>
      </c>
      <c r="K55" s="44">
        <v>2022</v>
      </c>
      <c r="L55" s="44">
        <v>2023</v>
      </c>
      <c r="M55" s="44">
        <v>2024</v>
      </c>
      <c r="N55" s="49" t="s">
        <v>71</v>
      </c>
      <c r="O55" s="44" t="s">
        <v>72</v>
      </c>
    </row>
    <row r="56" spans="1:15">
      <c r="A56" s="60" t="s">
        <v>56</v>
      </c>
      <c r="B56" s="46" t="s">
        <v>45</v>
      </c>
      <c r="C56" s="52">
        <v>0</v>
      </c>
      <c r="D56" s="47">
        <v>0</v>
      </c>
      <c r="E56" s="47">
        <v>0</v>
      </c>
      <c r="F56" s="47">
        <v>0</v>
      </c>
      <c r="G56" s="47">
        <v>1</v>
      </c>
      <c r="H56" s="47">
        <v>3</v>
      </c>
      <c r="I56" s="47">
        <v>0</v>
      </c>
      <c r="J56" s="47">
        <v>3</v>
      </c>
      <c r="K56" s="47">
        <v>5</v>
      </c>
      <c r="L56" s="47">
        <v>12</v>
      </c>
      <c r="M56" s="47">
        <v>92</v>
      </c>
      <c r="N56" s="47">
        <v>277</v>
      </c>
      <c r="O56" s="47">
        <v>393</v>
      </c>
    </row>
    <row r="57" spans="1:15">
      <c r="A57" s="61"/>
      <c r="B57" s="46" t="s">
        <v>47</v>
      </c>
      <c r="C57" s="52">
        <v>299</v>
      </c>
      <c r="D57" s="47">
        <v>59</v>
      </c>
      <c r="E57" s="47">
        <v>40</v>
      </c>
      <c r="F57" s="47">
        <v>34</v>
      </c>
      <c r="G57" s="47">
        <v>27</v>
      </c>
      <c r="H57" s="47">
        <v>57</v>
      </c>
      <c r="I57" s="47">
        <v>75</v>
      </c>
      <c r="J57" s="47">
        <v>130</v>
      </c>
      <c r="K57" s="47">
        <v>115</v>
      </c>
      <c r="L57" s="47">
        <v>138</v>
      </c>
      <c r="M57" s="47">
        <v>189</v>
      </c>
      <c r="N57" s="47">
        <v>84</v>
      </c>
      <c r="O57" s="47">
        <v>1247</v>
      </c>
    </row>
    <row r="58" spans="1:15">
      <c r="A58" s="61"/>
      <c r="B58" s="46" t="s">
        <v>48</v>
      </c>
      <c r="C58" s="52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</row>
    <row r="59" spans="1:15">
      <c r="A59" s="61"/>
      <c r="B59" s="46" t="s">
        <v>73</v>
      </c>
      <c r="C59" s="52">
        <v>104</v>
      </c>
      <c r="D59" s="47">
        <v>37</v>
      </c>
      <c r="E59" s="47">
        <v>19</v>
      </c>
      <c r="F59" s="47">
        <v>17</v>
      </c>
      <c r="G59" s="47">
        <v>25</v>
      </c>
      <c r="H59" s="47">
        <v>14</v>
      </c>
      <c r="I59" s="47">
        <v>13</v>
      </c>
      <c r="J59" s="47">
        <v>16</v>
      </c>
      <c r="K59" s="47">
        <v>18</v>
      </c>
      <c r="L59" s="47">
        <v>2</v>
      </c>
      <c r="M59" s="47">
        <v>0</v>
      </c>
      <c r="N59" s="47">
        <v>0</v>
      </c>
      <c r="O59" s="47">
        <v>265</v>
      </c>
    </row>
    <row r="60" spans="1:15">
      <c r="A60" s="61"/>
      <c r="B60" s="46" t="s">
        <v>50</v>
      </c>
      <c r="C60" s="52">
        <v>20</v>
      </c>
      <c r="D60" s="47">
        <v>1</v>
      </c>
      <c r="E60" s="47">
        <v>5</v>
      </c>
      <c r="F60" s="47">
        <v>0</v>
      </c>
      <c r="G60" s="47">
        <v>2</v>
      </c>
      <c r="H60" s="47">
        <v>2</v>
      </c>
      <c r="I60" s="47">
        <v>0</v>
      </c>
      <c r="J60" s="47">
        <v>1</v>
      </c>
      <c r="K60" s="47">
        <v>0</v>
      </c>
      <c r="L60" s="47">
        <v>0</v>
      </c>
      <c r="M60" s="47">
        <v>0</v>
      </c>
      <c r="N60" s="47">
        <v>0</v>
      </c>
      <c r="O60" s="47">
        <v>31</v>
      </c>
    </row>
    <row r="61" spans="1:15">
      <c r="A61" s="61"/>
      <c r="B61" s="46" t="s">
        <v>22</v>
      </c>
      <c r="C61" s="52">
        <v>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1</v>
      </c>
      <c r="M61" s="47">
        <v>1</v>
      </c>
      <c r="N61" s="47">
        <v>42</v>
      </c>
      <c r="O61" s="47">
        <v>44</v>
      </c>
    </row>
    <row r="62" spans="1:15">
      <c r="A62" s="61"/>
      <c r="B62" s="46" t="s">
        <v>24</v>
      </c>
      <c r="C62" s="52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1</v>
      </c>
      <c r="N62" s="47">
        <v>9</v>
      </c>
      <c r="O62" s="47">
        <v>10</v>
      </c>
    </row>
    <row r="63" spans="1:15">
      <c r="A63" s="61"/>
      <c r="B63" s="46" t="s">
        <v>26</v>
      </c>
      <c r="C63" s="52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1</v>
      </c>
      <c r="N63" s="47">
        <v>2</v>
      </c>
      <c r="O63" s="47">
        <v>3</v>
      </c>
    </row>
    <row r="64" spans="1:15">
      <c r="A64" s="61"/>
      <c r="B64" s="46" t="s">
        <v>28</v>
      </c>
      <c r="C64" s="52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5</v>
      </c>
      <c r="L64" s="47">
        <v>26</v>
      </c>
      <c r="M64" s="47">
        <v>29</v>
      </c>
      <c r="N64" s="47">
        <v>30</v>
      </c>
      <c r="O64" s="47">
        <v>90</v>
      </c>
    </row>
    <row r="65" spans="1:15">
      <c r="A65" s="61"/>
      <c r="B65" s="46" t="s">
        <v>30</v>
      </c>
      <c r="C65" s="52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1</v>
      </c>
      <c r="L65" s="47">
        <v>12</v>
      </c>
      <c r="M65" s="47">
        <v>15</v>
      </c>
      <c r="N65" s="47">
        <v>6</v>
      </c>
      <c r="O65" s="47">
        <v>34</v>
      </c>
    </row>
    <row r="66" spans="1:15">
      <c r="A66" s="61"/>
      <c r="B66" s="46" t="s">
        <v>32</v>
      </c>
      <c r="C66" s="52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1</v>
      </c>
      <c r="N66" s="47">
        <v>3</v>
      </c>
      <c r="O66" s="47">
        <v>4</v>
      </c>
    </row>
    <row r="67" spans="1:15">
      <c r="A67" s="61"/>
      <c r="B67" s="38" t="s">
        <v>74</v>
      </c>
      <c r="C67" s="53">
        <v>423</v>
      </c>
      <c r="D67" s="48">
        <v>97</v>
      </c>
      <c r="E67" s="48">
        <v>64</v>
      </c>
      <c r="F67" s="48">
        <v>51</v>
      </c>
      <c r="G67" s="48">
        <v>55</v>
      </c>
      <c r="H67" s="48">
        <v>76</v>
      </c>
      <c r="I67" s="48">
        <v>88</v>
      </c>
      <c r="J67" s="48">
        <v>150</v>
      </c>
      <c r="K67" s="48">
        <v>144</v>
      </c>
      <c r="L67" s="48">
        <v>191</v>
      </c>
      <c r="M67" s="48">
        <v>329</v>
      </c>
      <c r="N67" s="48">
        <v>453</v>
      </c>
      <c r="O67" s="48">
        <v>2121</v>
      </c>
    </row>
    <row r="68" spans="1:15">
      <c r="A68" s="62"/>
      <c r="B68" s="38" t="s">
        <v>75</v>
      </c>
      <c r="C68" s="54">
        <v>0.19943422913719944</v>
      </c>
      <c r="D68" s="39">
        <v>4.5733144743045732E-2</v>
      </c>
      <c r="E68" s="39">
        <v>3.0174446016030174E-2</v>
      </c>
      <c r="F68" s="39">
        <v>2.4045261669024046E-2</v>
      </c>
      <c r="G68" s="39">
        <v>2.593116454502593E-2</v>
      </c>
      <c r="H68" s="39">
        <v>3.583215464403583E-2</v>
      </c>
      <c r="I68" s="39">
        <v>4.1489863272041488E-2</v>
      </c>
      <c r="J68" s="39">
        <v>7.0721357850070721E-2</v>
      </c>
      <c r="K68" s="39">
        <v>6.7892503536067891E-2</v>
      </c>
      <c r="L68" s="39">
        <v>9.0051862329090057E-2</v>
      </c>
      <c r="M68" s="39">
        <v>0.15511551155115511</v>
      </c>
      <c r="N68" s="39">
        <v>0.21357850070721357</v>
      </c>
      <c r="O68" s="39">
        <v>1</v>
      </c>
    </row>
    <row r="71" spans="1:15" ht="25.5">
      <c r="A71" s="43" t="s">
        <v>7</v>
      </c>
      <c r="B71" s="43" t="s">
        <v>9</v>
      </c>
      <c r="C71" s="51" t="s">
        <v>70</v>
      </c>
      <c r="D71" s="45">
        <v>2015</v>
      </c>
      <c r="E71" s="44">
        <v>2016</v>
      </c>
      <c r="F71" s="44">
        <v>2017</v>
      </c>
      <c r="G71" s="44">
        <v>2018</v>
      </c>
      <c r="H71" s="44">
        <v>2019</v>
      </c>
      <c r="I71" s="44">
        <v>2020</v>
      </c>
      <c r="J71" s="44">
        <v>2021</v>
      </c>
      <c r="K71" s="44">
        <v>2022</v>
      </c>
      <c r="L71" s="44">
        <v>2023</v>
      </c>
      <c r="M71" s="44">
        <v>2024</v>
      </c>
      <c r="N71" s="49" t="s">
        <v>71</v>
      </c>
      <c r="O71" s="44" t="s">
        <v>72</v>
      </c>
    </row>
    <row r="72" spans="1:15">
      <c r="A72" s="60" t="s">
        <v>58</v>
      </c>
      <c r="B72" s="46" t="s">
        <v>45</v>
      </c>
      <c r="C72" s="52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1</v>
      </c>
      <c r="J72" s="47">
        <v>0</v>
      </c>
      <c r="K72" s="47">
        <v>0</v>
      </c>
      <c r="L72" s="47">
        <v>2</v>
      </c>
      <c r="M72" s="47">
        <v>7</v>
      </c>
      <c r="N72" s="47">
        <v>137</v>
      </c>
      <c r="O72" s="47">
        <v>147</v>
      </c>
    </row>
    <row r="73" spans="1:15">
      <c r="A73" s="61"/>
      <c r="B73" s="46" t="s">
        <v>47</v>
      </c>
      <c r="C73" s="52">
        <v>17</v>
      </c>
      <c r="D73" s="47">
        <v>2</v>
      </c>
      <c r="E73" s="47">
        <v>6</v>
      </c>
      <c r="F73" s="47">
        <v>10</v>
      </c>
      <c r="G73" s="47">
        <v>10</v>
      </c>
      <c r="H73" s="47">
        <v>19</v>
      </c>
      <c r="I73" s="47">
        <v>18</v>
      </c>
      <c r="J73" s="47">
        <v>29</v>
      </c>
      <c r="K73" s="47">
        <v>65</v>
      </c>
      <c r="L73" s="47">
        <v>74</v>
      </c>
      <c r="M73" s="47">
        <v>131</v>
      </c>
      <c r="N73" s="47">
        <v>56</v>
      </c>
      <c r="O73" s="47">
        <v>437</v>
      </c>
    </row>
    <row r="74" spans="1:15">
      <c r="A74" s="61"/>
      <c r="B74" s="46" t="s">
        <v>48</v>
      </c>
      <c r="C74" s="52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</row>
    <row r="75" spans="1:15">
      <c r="A75" s="61"/>
      <c r="B75" s="46" t="s">
        <v>73</v>
      </c>
      <c r="C75" s="52">
        <v>48</v>
      </c>
      <c r="D75" s="47">
        <v>26</v>
      </c>
      <c r="E75" s="47">
        <v>21</v>
      </c>
      <c r="F75" s="47">
        <v>22</v>
      </c>
      <c r="G75" s="47">
        <v>28</v>
      </c>
      <c r="H75" s="47">
        <v>30</v>
      </c>
      <c r="I75" s="47">
        <v>25</v>
      </c>
      <c r="J75" s="47">
        <v>20</v>
      </c>
      <c r="K75" s="47">
        <v>14</v>
      </c>
      <c r="L75" s="47">
        <v>2</v>
      </c>
      <c r="M75" s="47">
        <v>0</v>
      </c>
      <c r="N75" s="47">
        <v>0</v>
      </c>
      <c r="O75" s="47">
        <v>236</v>
      </c>
    </row>
    <row r="76" spans="1:15">
      <c r="A76" s="61"/>
      <c r="B76" s="46" t="s">
        <v>50</v>
      </c>
      <c r="C76" s="52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</row>
    <row r="77" spans="1:15">
      <c r="A77" s="61"/>
      <c r="B77" s="46" t="s">
        <v>22</v>
      </c>
      <c r="C77" s="52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4</v>
      </c>
      <c r="N77" s="47">
        <v>22</v>
      </c>
      <c r="O77" s="47">
        <v>26</v>
      </c>
    </row>
    <row r="78" spans="1:15">
      <c r="A78" s="61"/>
      <c r="B78" s="46" t="s">
        <v>24</v>
      </c>
      <c r="C78" s="52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1</v>
      </c>
      <c r="N78" s="47">
        <v>11</v>
      </c>
      <c r="O78" s="47">
        <v>12</v>
      </c>
    </row>
    <row r="79" spans="1:15">
      <c r="A79" s="61"/>
      <c r="B79" s="46" t="s">
        <v>26</v>
      </c>
      <c r="C79" s="52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1</v>
      </c>
      <c r="M79" s="47">
        <v>1</v>
      </c>
      <c r="N79" s="47">
        <v>2</v>
      </c>
      <c r="O79" s="47">
        <v>4</v>
      </c>
    </row>
    <row r="80" spans="1:15">
      <c r="A80" s="61"/>
      <c r="B80" s="46" t="s">
        <v>28</v>
      </c>
      <c r="C80" s="52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7</v>
      </c>
      <c r="L80" s="47">
        <v>19</v>
      </c>
      <c r="M80" s="47">
        <v>32</v>
      </c>
      <c r="N80" s="47">
        <v>18</v>
      </c>
      <c r="O80" s="47">
        <v>76</v>
      </c>
    </row>
    <row r="81" spans="1:15">
      <c r="A81" s="61"/>
      <c r="B81" s="46" t="s">
        <v>30</v>
      </c>
      <c r="C81" s="52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9</v>
      </c>
      <c r="L81" s="47">
        <v>33</v>
      </c>
      <c r="M81" s="47">
        <v>53</v>
      </c>
      <c r="N81" s="47">
        <v>28</v>
      </c>
      <c r="O81" s="47">
        <v>123</v>
      </c>
    </row>
    <row r="82" spans="1:15">
      <c r="A82" s="61"/>
      <c r="B82" s="46" t="s">
        <v>32</v>
      </c>
      <c r="C82" s="52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1</v>
      </c>
      <c r="L82" s="47">
        <v>2</v>
      </c>
      <c r="M82" s="47">
        <v>1</v>
      </c>
      <c r="N82" s="47">
        <v>7</v>
      </c>
      <c r="O82" s="47">
        <v>11</v>
      </c>
    </row>
    <row r="83" spans="1:15">
      <c r="A83" s="61"/>
      <c r="B83" s="38" t="s">
        <v>74</v>
      </c>
      <c r="C83" s="53">
        <v>65</v>
      </c>
      <c r="D83" s="48">
        <v>28</v>
      </c>
      <c r="E83" s="48">
        <v>27</v>
      </c>
      <c r="F83" s="48">
        <v>32</v>
      </c>
      <c r="G83" s="48">
        <v>38</v>
      </c>
      <c r="H83" s="48">
        <v>49</v>
      </c>
      <c r="I83" s="48">
        <v>44</v>
      </c>
      <c r="J83" s="48">
        <v>49</v>
      </c>
      <c r="K83" s="48">
        <v>96</v>
      </c>
      <c r="L83" s="48">
        <v>133</v>
      </c>
      <c r="M83" s="48">
        <v>230</v>
      </c>
      <c r="N83" s="48">
        <v>281</v>
      </c>
      <c r="O83" s="48">
        <v>1072</v>
      </c>
    </row>
    <row r="84" spans="1:15">
      <c r="A84" s="62"/>
      <c r="B84" s="38" t="s">
        <v>75</v>
      </c>
      <c r="C84" s="54">
        <v>6.0634328358208957E-2</v>
      </c>
      <c r="D84" s="39">
        <v>2.6119402985074626E-2</v>
      </c>
      <c r="E84" s="39">
        <v>2.5186567164179104E-2</v>
      </c>
      <c r="F84" s="39">
        <v>2.9850746268656716E-2</v>
      </c>
      <c r="G84" s="39">
        <v>3.5447761194029849E-2</v>
      </c>
      <c r="H84" s="39">
        <v>4.5708955223880597E-2</v>
      </c>
      <c r="I84" s="39">
        <v>4.1044776119402986E-2</v>
      </c>
      <c r="J84" s="39">
        <v>4.5708955223880597E-2</v>
      </c>
      <c r="K84" s="39">
        <v>8.9552238805970144E-2</v>
      </c>
      <c r="L84" s="39">
        <v>0.12406716417910447</v>
      </c>
      <c r="M84" s="39">
        <v>0.21455223880597016</v>
      </c>
      <c r="N84" s="39">
        <v>0.26212686567164178</v>
      </c>
      <c r="O84" s="39">
        <v>1</v>
      </c>
    </row>
    <row r="87" spans="1:15" ht="25.5">
      <c r="A87" s="43" t="s">
        <v>7</v>
      </c>
      <c r="B87" s="43" t="s">
        <v>9</v>
      </c>
      <c r="C87" s="51" t="s">
        <v>70</v>
      </c>
      <c r="D87" s="45">
        <v>2015</v>
      </c>
      <c r="E87" s="44">
        <v>2016</v>
      </c>
      <c r="F87" s="44">
        <v>2017</v>
      </c>
      <c r="G87" s="44">
        <v>2018</v>
      </c>
      <c r="H87" s="44">
        <v>2019</v>
      </c>
      <c r="I87" s="44">
        <v>2020</v>
      </c>
      <c r="J87" s="44">
        <v>2021</v>
      </c>
      <c r="K87" s="44">
        <v>2022</v>
      </c>
      <c r="L87" s="44">
        <v>2023</v>
      </c>
      <c r="M87" s="44">
        <v>2024</v>
      </c>
      <c r="N87" s="49" t="s">
        <v>71</v>
      </c>
      <c r="O87" s="44" t="s">
        <v>72</v>
      </c>
    </row>
    <row r="88" spans="1:15">
      <c r="A88" s="60" t="s">
        <v>76</v>
      </c>
      <c r="B88" s="46" t="s">
        <v>45</v>
      </c>
      <c r="C88" s="52">
        <v>2</v>
      </c>
      <c r="D88" s="47">
        <v>0</v>
      </c>
      <c r="E88" s="47">
        <v>0</v>
      </c>
      <c r="F88" s="47">
        <v>0</v>
      </c>
      <c r="G88" s="47">
        <v>0</v>
      </c>
      <c r="H88" s="47">
        <v>2</v>
      </c>
      <c r="I88" s="47">
        <v>0</v>
      </c>
      <c r="J88" s="47">
        <v>1</v>
      </c>
      <c r="K88" s="47">
        <v>0</v>
      </c>
      <c r="L88" s="47">
        <v>1</v>
      </c>
      <c r="M88" s="47">
        <v>5</v>
      </c>
      <c r="N88" s="47">
        <v>46</v>
      </c>
      <c r="O88" s="47">
        <v>57</v>
      </c>
    </row>
    <row r="89" spans="1:15">
      <c r="A89" s="61"/>
      <c r="B89" s="46" t="s">
        <v>47</v>
      </c>
      <c r="C89" s="52">
        <v>63</v>
      </c>
      <c r="D89" s="47">
        <v>10</v>
      </c>
      <c r="E89" s="47">
        <v>9</v>
      </c>
      <c r="F89" s="47">
        <v>14</v>
      </c>
      <c r="G89" s="47">
        <v>18</v>
      </c>
      <c r="H89" s="47">
        <v>27</v>
      </c>
      <c r="I89" s="47">
        <v>37</v>
      </c>
      <c r="J89" s="47">
        <v>58</v>
      </c>
      <c r="K89" s="47">
        <v>49</v>
      </c>
      <c r="L89" s="47">
        <v>72</v>
      </c>
      <c r="M89" s="47">
        <v>63</v>
      </c>
      <c r="N89" s="47">
        <v>32</v>
      </c>
      <c r="O89" s="47">
        <v>452</v>
      </c>
    </row>
    <row r="90" spans="1:15">
      <c r="A90" s="61"/>
      <c r="B90" s="46" t="s">
        <v>48</v>
      </c>
      <c r="C90" s="52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</row>
    <row r="91" spans="1:15">
      <c r="A91" s="61"/>
      <c r="B91" s="46" t="s">
        <v>73</v>
      </c>
      <c r="C91" s="52">
        <v>2</v>
      </c>
      <c r="D91" s="47">
        <v>3</v>
      </c>
      <c r="E91" s="47">
        <v>3</v>
      </c>
      <c r="F91" s="47">
        <v>9</v>
      </c>
      <c r="G91" s="47">
        <v>7</v>
      </c>
      <c r="H91" s="47">
        <v>8</v>
      </c>
      <c r="I91" s="47">
        <v>9</v>
      </c>
      <c r="J91" s="47">
        <v>4</v>
      </c>
      <c r="K91" s="47">
        <v>3</v>
      </c>
      <c r="L91" s="47">
        <v>1</v>
      </c>
      <c r="M91" s="47">
        <v>0</v>
      </c>
      <c r="N91" s="47">
        <v>0</v>
      </c>
      <c r="O91" s="47">
        <v>49</v>
      </c>
    </row>
    <row r="92" spans="1:15">
      <c r="A92" s="61"/>
      <c r="B92" s="46" t="s">
        <v>50</v>
      </c>
      <c r="C92" s="52">
        <v>1</v>
      </c>
      <c r="D92" s="47">
        <v>0</v>
      </c>
      <c r="E92" s="47">
        <v>0</v>
      </c>
      <c r="F92" s="47">
        <v>2</v>
      </c>
      <c r="G92" s="47">
        <v>0</v>
      </c>
      <c r="H92" s="47">
        <v>0</v>
      </c>
      <c r="I92" s="47">
        <v>0</v>
      </c>
      <c r="J92" s="47">
        <v>1</v>
      </c>
      <c r="K92" s="47">
        <v>0</v>
      </c>
      <c r="L92" s="47">
        <v>0</v>
      </c>
      <c r="M92" s="47">
        <v>0</v>
      </c>
      <c r="N92" s="47">
        <v>0</v>
      </c>
      <c r="O92" s="47">
        <v>4</v>
      </c>
    </row>
    <row r="93" spans="1:15">
      <c r="A93" s="61"/>
      <c r="B93" s="46" t="s">
        <v>22</v>
      </c>
      <c r="C93" s="52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1</v>
      </c>
      <c r="M93" s="47">
        <v>0</v>
      </c>
      <c r="N93" s="47">
        <v>4</v>
      </c>
      <c r="O93" s="47">
        <v>5</v>
      </c>
    </row>
    <row r="94" spans="1:15">
      <c r="A94" s="61"/>
      <c r="B94" s="46" t="s">
        <v>24</v>
      </c>
      <c r="C94" s="52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2</v>
      </c>
      <c r="O94" s="47">
        <v>2</v>
      </c>
    </row>
    <row r="95" spans="1:15">
      <c r="A95" s="61"/>
      <c r="B95" s="46" t="s">
        <v>26</v>
      </c>
      <c r="C95" s="52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</row>
    <row r="96" spans="1:15">
      <c r="A96" s="61"/>
      <c r="B96" s="46" t="s">
        <v>28</v>
      </c>
      <c r="C96" s="52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13</v>
      </c>
      <c r="M96" s="47">
        <v>16</v>
      </c>
      <c r="N96" s="47">
        <v>7</v>
      </c>
      <c r="O96" s="47">
        <v>36</v>
      </c>
    </row>
    <row r="97" spans="1:15">
      <c r="A97" s="61"/>
      <c r="B97" s="46" t="s">
        <v>30</v>
      </c>
      <c r="C97" s="52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1</v>
      </c>
      <c r="L97" s="47">
        <v>4</v>
      </c>
      <c r="M97" s="47">
        <v>11</v>
      </c>
      <c r="N97" s="47">
        <v>13</v>
      </c>
      <c r="O97" s="47">
        <v>29</v>
      </c>
    </row>
    <row r="98" spans="1:15">
      <c r="A98" s="61"/>
      <c r="B98" s="46" t="s">
        <v>32</v>
      </c>
      <c r="C98" s="52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1</v>
      </c>
      <c r="N98" s="47">
        <v>1</v>
      </c>
      <c r="O98" s="47">
        <v>2</v>
      </c>
    </row>
    <row r="99" spans="1:15">
      <c r="A99" s="61"/>
      <c r="B99" s="38" t="s">
        <v>74</v>
      </c>
      <c r="C99" s="53">
        <v>68</v>
      </c>
      <c r="D99" s="48">
        <v>13</v>
      </c>
      <c r="E99" s="48">
        <v>12</v>
      </c>
      <c r="F99" s="48">
        <v>25</v>
      </c>
      <c r="G99" s="48">
        <v>25</v>
      </c>
      <c r="H99" s="48">
        <v>37</v>
      </c>
      <c r="I99" s="48">
        <v>46</v>
      </c>
      <c r="J99" s="48">
        <v>64</v>
      </c>
      <c r="K99" s="48">
        <v>53</v>
      </c>
      <c r="L99" s="48">
        <v>92</v>
      </c>
      <c r="M99" s="48">
        <v>96</v>
      </c>
      <c r="N99" s="48">
        <v>105</v>
      </c>
      <c r="O99" s="48">
        <v>636</v>
      </c>
    </row>
    <row r="100" spans="1:15">
      <c r="A100" s="62"/>
      <c r="B100" s="38" t="s">
        <v>75</v>
      </c>
      <c r="C100" s="54">
        <v>0.1069182389937107</v>
      </c>
      <c r="D100" s="39">
        <v>2.0440251572327043E-2</v>
      </c>
      <c r="E100" s="39">
        <v>1.8867924528301886E-2</v>
      </c>
      <c r="F100" s="39">
        <v>3.9308176100628929E-2</v>
      </c>
      <c r="G100" s="39">
        <v>3.9308176100628929E-2</v>
      </c>
      <c r="H100" s="39">
        <v>5.8176100628930819E-2</v>
      </c>
      <c r="I100" s="39">
        <v>7.2327044025157231E-2</v>
      </c>
      <c r="J100" s="39">
        <v>0.10062893081761007</v>
      </c>
      <c r="K100" s="39">
        <v>8.3333333333333329E-2</v>
      </c>
      <c r="L100" s="39">
        <v>0.14465408805031446</v>
      </c>
      <c r="M100" s="39">
        <v>0.15094339622641509</v>
      </c>
      <c r="N100" s="39">
        <v>0.1650943396226415</v>
      </c>
      <c r="O100" s="39">
        <v>1</v>
      </c>
    </row>
    <row r="102" spans="1:15">
      <c r="A102" s="41" t="s">
        <v>60</v>
      </c>
    </row>
    <row r="103" spans="1:15">
      <c r="A103" s="41" t="s">
        <v>61</v>
      </c>
    </row>
  </sheetData>
  <mergeCells count="6">
    <mergeCell ref="A88:A100"/>
    <mergeCell ref="A8:A20"/>
    <mergeCell ref="A24:A36"/>
    <mergeCell ref="A40:A52"/>
    <mergeCell ref="A56:A68"/>
    <mergeCell ref="A72:A8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A4518-FF6F-46CC-87F8-E6FF032B4C55}"/>
</file>

<file path=customXml/itemProps2.xml><?xml version="1.0" encoding="utf-8"?>
<ds:datastoreItem xmlns:ds="http://schemas.openxmlformats.org/officeDocument/2006/customXml" ds:itemID="{E4E94875-3E20-42C4-8EF5-7BA3867E4574}"/>
</file>

<file path=customXml/itemProps3.xml><?xml version="1.0" encoding="utf-8"?>
<ds:datastoreItem xmlns:ds="http://schemas.openxmlformats.org/officeDocument/2006/customXml" ds:itemID="{593905ED-A5BE-4ABB-A20F-003FC1A69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Marina Calanca</cp:lastModifiedBy>
  <cp:revision/>
  <dcterms:created xsi:type="dcterms:W3CDTF">2006-09-16T00:00:00Z</dcterms:created>
  <dcterms:modified xsi:type="dcterms:W3CDTF">2025-10-16T13:43:26Z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