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2" documentId="13_ncr:1_{D93EF7F9-1F4B-46B9-AA4C-96AF91759850}" xr6:coauthVersionLast="47" xr6:coauthVersionMax="47" xr10:uidLastSave="{2BAE58C0-2F14-44E5-B5D9-85D4F9B6B684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SICID'!$A$1:$H$42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O36" i="1"/>
  <c r="N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13" i="6" l="1"/>
  <c r="E13" i="6"/>
  <c r="C22" i="6"/>
  <c r="E22" i="6"/>
  <c r="C31" i="6"/>
  <c r="E31" i="6"/>
  <c r="F10" i="7" l="1"/>
  <c r="G31" i="6" l="1"/>
  <c r="G22" i="6"/>
  <c r="F9" i="7" l="1"/>
  <c r="F8" i="7"/>
  <c r="F7" i="7"/>
  <c r="G13" i="6" l="1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<sst xmlns="http://schemas.openxmlformats.org/spreadsheetml/2006/main" count="111" uniqueCount="37">
  <si>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</si>
  <si>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</si>
  <si>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</si>
  <si>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</si>
  <si>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</si>
  <si>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</si>
  <si>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</si>
  <si>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</si>
  <si>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</si>
  <si>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</si>
  <si>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</si>
  <si>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</si>
  <si>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</si>
  <si>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</si>
  <si>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Bari</t>
  </si>
  <si>
    <t>Corte d'Appello di Bari</t>
  </si>
  <si>
    <t>Tribunale Ordinario di Bari</t>
  </si>
  <si>
    <t>Tribunale Ordinario di Foggia</t>
  </si>
  <si>
    <t>Tribunale Ordinario di Trani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</si>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</sst>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3" fillId="0" borderId="0"/>
    <xf numFmtId="0" fontId="18" fillId="0" borderId="0"/>
  </cellStyleXfs>
  <cellXfs count="6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8" fillId="0" borderId="0" xfId="0" applyFont="1"/>
    <xf numFmtId="0" fontId="11" fillId="0" borderId="0" xfId="5" applyFont="1"/>
    <xf numFmtId="0" fontId="12" fillId="0" borderId="0" xfId="5" applyFont="1"/>
    <xf numFmtId="0" fontId="8" fillId="0" borderId="9" xfId="0" applyFont="1" applyBorder="1"/>
    <xf numFmtId="0" fontId="8" fillId="0" borderId="5" xfId="0" applyFont="1" applyBorder="1"/>
    <xf numFmtId="3" fontId="8" fillId="0" borderId="10" xfId="0" applyNumberFormat="1" applyFont="1" applyBorder="1"/>
    <xf numFmtId="3" fontId="8" fillId="0" borderId="9" xfId="0" applyNumberFormat="1" applyFont="1" applyBorder="1"/>
    <xf numFmtId="3" fontId="8" fillId="0" borderId="11" xfId="0" applyNumberFormat="1" applyFont="1" applyBorder="1"/>
    <xf numFmtId="0" fontId="3" fillId="0" borderId="12" xfId="0" applyFont="1" applyBorder="1" applyAlignment="1">
      <alignment horizontal="left" vertical="center" wrapText="1"/>
    </xf>
    <xf numFmtId="0" fontId="16" fillId="0" borderId="0" xfId="2" applyFont="1"/>
    <xf numFmtId="0" fontId="14" fillId="3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0" fontId="3" fillId="0" borderId="0" xfId="8" applyFont="1"/>
    <xf numFmtId="0" fontId="15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right"/>
    </xf>
    <xf numFmtId="0" fontId="14" fillId="3" borderId="1" xfId="0" applyNumberFormat="1" applyFont="1" applyFill="1" applyBorder="1" applyAlignment="1">
      <alignment horizontal="right"/>
    </xf>
    <xf numFmtId="0" fontId="14" fillId="3" borderId="2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>
      <alignment horizontal="right"/>
    </xf>
  </cellXfs>
  <cellStyles count="11">
    <cellStyle name="Normale" xfId="0" builtinId="0"/>
    <cellStyle name="Normale 2" xfId="7" xr:uid="{00000000-0005-0000-0000-000001000000}"/>
    <cellStyle name="Normale 2 2" xfId="2" xr:uid="{00000000-0005-0000-0000-000002000000}"/>
    <cellStyle name="Normale 2 2 7" xfId="6" xr:uid="{00000000-0005-0000-0000-000003000000}"/>
    <cellStyle name="Normale 2 2 9" xfId="5" xr:uid="{00000000-0005-0000-0000-000004000000}"/>
    <cellStyle name="Normale 3" xfId="4" xr:uid="{00000000-0005-0000-0000-000005000000}"/>
    <cellStyle name="Normale 3 2" xfId="8" xr:uid="{00000000-0005-0000-0000-000006000000}"/>
    <cellStyle name="Normale 4" xfId="9" xr:uid="{00000000-0005-0000-0000-000007000000}"/>
    <cellStyle name="Normale 5" xfId="10" xr:uid="{D7D0A747-DB90-470B-9034-60F9AEDBDB73}"/>
    <cellStyle name="Percentuale" xfId="1" builtinId="5"/>
    <cellStyle name="Percentuale 2 2" xfId="3" xr:uid="{00000000-0005-0000-0000-000009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zoomScaleNormal="100" workbookViewId="0">
      <selection activeCell="A33" sqref="A7:H38"/>
    </sheetView>
  </sheetViews>
  <sheetFormatPr defaultColWidth="9.140625" defaultRowHeight="12.75" x14ac:dyDescent="0.2"/>
  <cols>
    <col min="1" max="1" width="19.42578125" style="11" customWidth="1"/>
    <col min="2" max="2" width="27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28515625" style="1" customWidth="1"/>
    <col min="11" max="13" width="9.140625" style="1"/>
    <col min="14" max="14" width="3.42578125" style="1" customWidth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55" t="s">
        <v>33</v>
      </c>
      <c r="C4"/>
      <c r="D4"/>
      <c r="E4"/>
      <c r="F4"/>
      <c r="G4"/>
      <c r="H4"/>
    </row>
    <row r="5" spans="1:18" x14ac:dyDescent="0.2">
      <c r="E5" s="35"/>
      <c r="F5" s="35"/>
    </row>
    <row r="6" spans="1:18" ht="38.2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34</v>
      </c>
      <c r="H6" s="6" t="s">
        <v>35</v>
      </c>
    </row>
    <row r="7" spans="1:18" ht="12.75" customHeight="1" x14ac:dyDescent="0.2">
      <c r="A7" s="61" t="s">
        <v>15</v>
      </c>
      <c r="B7" s="3" t="s">
        <v>19</v>
      </c>
      <c r="C7" s="4">
        <v>1622</v>
      </c>
      <c r="D7" s="4">
        <v>2063</v>
      </c>
      <c r="E7" s="4">
        <v>1701</v>
      </c>
      <c r="F7" s="4">
        <v>1810</v>
      </c>
      <c r="G7" s="4">
        <v>1094</v>
      </c>
      <c r="H7" s="4">
        <v>1354</v>
      </c>
      <c r="J7" s="2"/>
      <c r="K7" s="2"/>
      <c r="L7" s="2"/>
      <c r="M7" s="2"/>
      <c r="O7" s="2"/>
      <c r="P7" s="2"/>
      <c r="Q7" s="2"/>
      <c r="R7" s="2"/>
    </row>
    <row r="8" spans="1:18" ht="12.75" customHeight="1" x14ac:dyDescent="0.2">
      <c r="A8" s="61"/>
      <c r="B8" s="3" t="s">
        <v>20</v>
      </c>
      <c r="C8" s="4">
        <v>1012</v>
      </c>
      <c r="D8" s="4">
        <v>1286</v>
      </c>
      <c r="E8" s="4">
        <v>735</v>
      </c>
      <c r="F8" s="4">
        <v>1214</v>
      </c>
      <c r="G8" s="4">
        <v>323</v>
      </c>
      <c r="H8" s="4">
        <v>612</v>
      </c>
      <c r="K8" s="2"/>
      <c r="M8" s="2"/>
      <c r="O8" s="2"/>
      <c r="P8" s="2"/>
      <c r="Q8" s="2"/>
      <c r="R8" s="2"/>
    </row>
    <row r="9" spans="1:18" ht="12.75" customHeight="1" x14ac:dyDescent="0.2">
      <c r="A9" s="61"/>
      <c r="B9" s="30" t="s">
        <v>21</v>
      </c>
      <c r="C9" s="31">
        <v>533</v>
      </c>
      <c r="D9" s="31">
        <v>1511</v>
      </c>
      <c r="E9" s="31">
        <v>462</v>
      </c>
      <c r="F9" s="31">
        <v>758</v>
      </c>
      <c r="G9" s="31">
        <v>240</v>
      </c>
      <c r="H9" s="31">
        <v>276</v>
      </c>
      <c r="J9" s="2"/>
      <c r="K9" s="2"/>
      <c r="L9" s="2"/>
      <c r="M9" s="2"/>
      <c r="O9" s="2"/>
      <c r="P9" s="2"/>
      <c r="Q9" s="2"/>
      <c r="R9" s="2"/>
    </row>
    <row r="10" spans="1:18" ht="12.75" customHeight="1" thickBot="1" x14ac:dyDescent="0.25">
      <c r="A10" s="61"/>
      <c r="B10" s="9" t="s">
        <v>22</v>
      </c>
      <c r="C10" s="10">
        <v>1784</v>
      </c>
      <c r="D10" s="10">
        <v>1993</v>
      </c>
      <c r="E10" s="9">
        <v>1554</v>
      </c>
      <c r="F10" s="10">
        <v>1524</v>
      </c>
      <c r="G10" s="10">
        <v>910</v>
      </c>
      <c r="H10" s="10">
        <v>867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61"/>
      <c r="B11" s="13" t="s">
        <v>4</v>
      </c>
      <c r="C11" s="14">
        <v>4951</v>
      </c>
      <c r="D11" s="14">
        <v>6853</v>
      </c>
      <c r="E11" s="14">
        <v>4452</v>
      </c>
      <c r="F11" s="14">
        <v>5306</v>
      </c>
      <c r="G11" s="14">
        <v>2567</v>
      </c>
      <c r="H11" s="14">
        <v>3109</v>
      </c>
      <c r="J11" s="2"/>
      <c r="K11" s="2"/>
      <c r="L11" s="2"/>
      <c r="M11" s="33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9">
        <f>D11/C11</f>
        <v>1.3841648151888508</v>
      </c>
      <c r="D13" s="60"/>
      <c r="E13" s="59">
        <f>F11/E11</f>
        <v>1.1918238993710693</v>
      </c>
      <c r="F13" s="60"/>
      <c r="G13" s="59">
        <f>H11/G11</f>
        <v>1.2111414102064666</v>
      </c>
      <c r="H13" s="60"/>
      <c r="J13" s="3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61" t="s">
        <v>16</v>
      </c>
      <c r="B15" s="3" t="s">
        <v>19</v>
      </c>
      <c r="C15" s="4">
        <v>8217</v>
      </c>
      <c r="D15" s="4">
        <v>10511</v>
      </c>
      <c r="E15" s="4">
        <v>7688</v>
      </c>
      <c r="F15" s="4">
        <v>8895</v>
      </c>
      <c r="G15" s="4">
        <v>4056</v>
      </c>
      <c r="H15" s="4">
        <v>4102</v>
      </c>
      <c r="J15" s="2"/>
      <c r="K15" s="2"/>
      <c r="L15" s="2"/>
      <c r="M15" s="2"/>
      <c r="O15" s="2"/>
      <c r="P15" s="2"/>
      <c r="Q15" s="2"/>
      <c r="R15" s="2"/>
    </row>
    <row r="16" spans="1:18" x14ac:dyDescent="0.2">
      <c r="A16" s="61" t="s">
        <v>2</v>
      </c>
      <c r="B16" s="3" t="s">
        <v>20</v>
      </c>
      <c r="C16" s="4">
        <v>4944</v>
      </c>
      <c r="D16" s="4">
        <v>4521</v>
      </c>
      <c r="E16" s="4">
        <v>4772</v>
      </c>
      <c r="F16" s="4">
        <v>5746</v>
      </c>
      <c r="G16" s="4">
        <v>3160</v>
      </c>
      <c r="H16" s="4">
        <v>3296</v>
      </c>
      <c r="J16" s="2"/>
      <c r="K16" s="2"/>
      <c r="L16" s="2"/>
      <c r="M16" s="2"/>
      <c r="O16" s="2"/>
      <c r="P16" s="2"/>
      <c r="Q16" s="2"/>
      <c r="R16" s="2"/>
    </row>
    <row r="17" spans="1:18" x14ac:dyDescent="0.2">
      <c r="A17" s="61" t="s">
        <v>2</v>
      </c>
      <c r="B17" s="30" t="s">
        <v>21</v>
      </c>
      <c r="C17" s="4">
        <v>1619</v>
      </c>
      <c r="D17" s="4">
        <v>2130</v>
      </c>
      <c r="E17" s="4">
        <v>1902</v>
      </c>
      <c r="F17" s="4">
        <v>2319</v>
      </c>
      <c r="G17" s="4">
        <v>1055</v>
      </c>
      <c r="H17" s="4">
        <v>1190</v>
      </c>
      <c r="J17" s="2"/>
      <c r="K17" s="2"/>
      <c r="L17" s="2"/>
      <c r="M17" s="2"/>
      <c r="O17" s="2"/>
      <c r="P17" s="2"/>
      <c r="Q17" s="2"/>
      <c r="R17" s="2"/>
    </row>
    <row r="18" spans="1:18" x14ac:dyDescent="0.2">
      <c r="A18" s="61"/>
      <c r="B18" s="3" t="s">
        <v>22</v>
      </c>
      <c r="C18" s="31">
        <v>3350</v>
      </c>
      <c r="D18" s="31">
        <v>3653</v>
      </c>
      <c r="E18" s="31">
        <v>4284</v>
      </c>
      <c r="F18" s="31">
        <v>3528</v>
      </c>
      <c r="G18" s="31">
        <v>2162</v>
      </c>
      <c r="H18" s="31">
        <v>2213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ht="13.5" thickBot="1" x14ac:dyDescent="0.25">
      <c r="A19" s="61" t="s">
        <v>2</v>
      </c>
      <c r="B19" s="32" t="s">
        <v>13</v>
      </c>
      <c r="C19" s="10">
        <v>5835</v>
      </c>
      <c r="D19" s="10">
        <v>6089</v>
      </c>
      <c r="E19" s="9">
        <v>5753</v>
      </c>
      <c r="F19" s="10">
        <v>5845</v>
      </c>
      <c r="G19" s="10">
        <v>3094</v>
      </c>
      <c r="H19" s="10">
        <v>3146</v>
      </c>
      <c r="J19" s="2"/>
      <c r="K19" s="2"/>
      <c r="M19" s="2"/>
      <c r="N19" s="2"/>
      <c r="O19" s="2"/>
      <c r="P19" s="2"/>
      <c r="Q19" s="2"/>
      <c r="R19" s="2"/>
    </row>
    <row r="20" spans="1:18" ht="13.5" thickTop="1" x14ac:dyDescent="0.2">
      <c r="A20" s="61"/>
      <c r="B20" s="13" t="s">
        <v>4</v>
      </c>
      <c r="C20" s="14">
        <v>23965</v>
      </c>
      <c r="D20" s="14">
        <v>26904</v>
      </c>
      <c r="E20" s="14">
        <v>24399</v>
      </c>
      <c r="F20" s="14">
        <v>26333</v>
      </c>
      <c r="G20" s="14">
        <v>13527</v>
      </c>
      <c r="H20" s="14">
        <v>13947</v>
      </c>
      <c r="J20" s="34"/>
      <c r="K20" s="2"/>
      <c r="L20" s="2"/>
      <c r="M20" s="33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  <c r="J21" s="34"/>
    </row>
    <row r="22" spans="1:18" ht="13.5" customHeight="1" x14ac:dyDescent="0.2">
      <c r="A22" s="21"/>
      <c r="B22" s="15" t="s">
        <v>8</v>
      </c>
      <c r="C22" s="59">
        <f>D20/C20</f>
        <v>1.1226371792196954</v>
      </c>
      <c r="D22" s="60"/>
      <c r="E22" s="59">
        <f>F20/E20</f>
        <v>1.0792655436698226</v>
      </c>
      <c r="F22" s="60"/>
      <c r="G22" s="59">
        <f>H20/G20</f>
        <v>1.0310490130849412</v>
      </c>
      <c r="H22" s="60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61" t="s">
        <v>17</v>
      </c>
      <c r="B24" s="3" t="s">
        <v>19</v>
      </c>
      <c r="C24" s="4">
        <v>3633</v>
      </c>
      <c r="D24" s="4">
        <v>5274</v>
      </c>
      <c r="E24" s="4">
        <v>3349</v>
      </c>
      <c r="F24" s="4">
        <v>4351</v>
      </c>
      <c r="G24" s="4">
        <v>1628</v>
      </c>
      <c r="H24" s="4">
        <v>1922</v>
      </c>
      <c r="J24" s="2"/>
      <c r="K24" s="2"/>
      <c r="L24" s="2"/>
      <c r="M24" s="2"/>
      <c r="O24" s="2"/>
      <c r="P24" s="2"/>
      <c r="Q24" s="2"/>
      <c r="R24" s="2"/>
    </row>
    <row r="25" spans="1:18" x14ac:dyDescent="0.2">
      <c r="A25" s="61" t="s">
        <v>3</v>
      </c>
      <c r="B25" s="3" t="s">
        <v>20</v>
      </c>
      <c r="C25" s="4">
        <v>2480</v>
      </c>
      <c r="D25" s="4">
        <v>2043</v>
      </c>
      <c r="E25" s="4">
        <v>2483</v>
      </c>
      <c r="F25" s="4">
        <v>2790</v>
      </c>
      <c r="G25" s="4">
        <v>1365</v>
      </c>
      <c r="H25" s="4">
        <v>1156</v>
      </c>
      <c r="J25" s="2"/>
      <c r="K25" s="2"/>
      <c r="L25" s="2"/>
      <c r="M25" s="2"/>
      <c r="O25" s="2"/>
      <c r="P25" s="2"/>
      <c r="Q25" s="2"/>
      <c r="R25" s="2"/>
    </row>
    <row r="26" spans="1:18" x14ac:dyDescent="0.2">
      <c r="A26" s="61"/>
      <c r="B26" s="30" t="s">
        <v>21</v>
      </c>
      <c r="C26" s="4">
        <v>1631</v>
      </c>
      <c r="D26" s="4">
        <v>3775</v>
      </c>
      <c r="E26" s="4">
        <v>1592</v>
      </c>
      <c r="F26" s="4">
        <v>2737</v>
      </c>
      <c r="G26" s="4">
        <v>861</v>
      </c>
      <c r="H26" s="4">
        <v>1071</v>
      </c>
      <c r="J26" s="2"/>
      <c r="K26" s="2"/>
      <c r="L26" s="2"/>
      <c r="M26" s="2"/>
      <c r="O26" s="2"/>
      <c r="P26" s="2"/>
      <c r="Q26" s="2"/>
      <c r="R26" s="2"/>
    </row>
    <row r="27" spans="1:18" x14ac:dyDescent="0.2">
      <c r="A27" s="61" t="s">
        <v>3</v>
      </c>
      <c r="B27" s="3" t="s">
        <v>22</v>
      </c>
      <c r="C27" s="3">
        <v>1833</v>
      </c>
      <c r="D27" s="4">
        <v>1911</v>
      </c>
      <c r="E27" s="4">
        <v>2153</v>
      </c>
      <c r="F27" s="4">
        <v>2024</v>
      </c>
      <c r="G27" s="3">
        <v>1263</v>
      </c>
      <c r="H27" s="4">
        <v>1232</v>
      </c>
      <c r="K27" s="2"/>
      <c r="L27" s="2"/>
      <c r="M27" s="2"/>
      <c r="O27" s="2"/>
      <c r="P27" s="2"/>
      <c r="Q27" s="2"/>
      <c r="R27" s="2"/>
    </row>
    <row r="28" spans="1:18" ht="13.5" thickBot="1" x14ac:dyDescent="0.25">
      <c r="A28" s="61" t="s">
        <v>3</v>
      </c>
      <c r="B28" s="32" t="s">
        <v>13</v>
      </c>
      <c r="C28" s="10">
        <v>2756</v>
      </c>
      <c r="D28" s="10">
        <v>2918</v>
      </c>
      <c r="E28" s="9">
        <v>2735</v>
      </c>
      <c r="F28" s="10">
        <v>2856</v>
      </c>
      <c r="G28" s="10">
        <v>1491</v>
      </c>
      <c r="H28" s="10">
        <v>1501</v>
      </c>
      <c r="J28" s="2"/>
      <c r="K28" s="2"/>
      <c r="M28" s="2"/>
      <c r="O28" s="2"/>
      <c r="P28" s="2"/>
      <c r="Q28" s="2"/>
      <c r="R28" s="2"/>
    </row>
    <row r="29" spans="1:18" ht="13.5" thickTop="1" x14ac:dyDescent="0.2">
      <c r="A29" s="61"/>
      <c r="B29" s="13" t="s">
        <v>4</v>
      </c>
      <c r="C29" s="14">
        <v>12333</v>
      </c>
      <c r="D29" s="14">
        <v>15921</v>
      </c>
      <c r="E29" s="14">
        <v>12312</v>
      </c>
      <c r="F29" s="14">
        <v>14758</v>
      </c>
      <c r="G29" s="14">
        <v>6608</v>
      </c>
      <c r="H29" s="14">
        <v>6882</v>
      </c>
      <c r="J29" s="34"/>
      <c r="K29" s="2"/>
      <c r="L29" s="2"/>
      <c r="M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9">
        <f>D29/C29</f>
        <v>1.2909267818049137</v>
      </c>
      <c r="D31" s="60"/>
      <c r="E31" s="59">
        <f>F29/E29</f>
        <v>1.1986679662118258</v>
      </c>
      <c r="F31" s="60"/>
      <c r="G31" s="59">
        <f>H29/G29</f>
        <v>1.0414648910411621</v>
      </c>
      <c r="H31" s="60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61" t="s">
        <v>18</v>
      </c>
      <c r="B33" s="3" t="s">
        <v>19</v>
      </c>
      <c r="C33" s="4">
        <v>2525</v>
      </c>
      <c r="D33" s="4">
        <v>3167</v>
      </c>
      <c r="E33" s="4">
        <v>2057</v>
      </c>
      <c r="F33" s="4">
        <v>2724</v>
      </c>
      <c r="G33" s="4">
        <v>1125</v>
      </c>
      <c r="H33" s="4">
        <v>1289</v>
      </c>
      <c r="J33" s="2"/>
      <c r="K33" s="2"/>
      <c r="L33" s="2"/>
      <c r="M33" s="2"/>
      <c r="O33" s="2"/>
      <c r="P33" s="2"/>
      <c r="Q33" s="2"/>
      <c r="R33" s="2"/>
    </row>
    <row r="34" spans="1:18" x14ac:dyDescent="0.2">
      <c r="A34" s="61"/>
      <c r="B34" s="3" t="s">
        <v>20</v>
      </c>
      <c r="C34" s="4">
        <v>2115</v>
      </c>
      <c r="D34" s="4">
        <v>1777</v>
      </c>
      <c r="E34" s="4">
        <v>2406</v>
      </c>
      <c r="F34" s="4">
        <v>2404</v>
      </c>
      <c r="G34" s="4">
        <v>1820</v>
      </c>
      <c r="H34" s="4">
        <v>1584</v>
      </c>
      <c r="J34" s="2"/>
      <c r="K34" s="2"/>
      <c r="L34" s="2"/>
      <c r="M34" s="2"/>
      <c r="O34" s="2"/>
      <c r="P34" s="2"/>
      <c r="Q34" s="2"/>
      <c r="R34" s="2"/>
    </row>
    <row r="35" spans="1:18" x14ac:dyDescent="0.2">
      <c r="A35" s="61"/>
      <c r="B35" s="30" t="s">
        <v>21</v>
      </c>
      <c r="C35" s="4">
        <v>1347</v>
      </c>
      <c r="D35" s="4">
        <v>1588</v>
      </c>
      <c r="E35" s="4">
        <v>1349</v>
      </c>
      <c r="F35" s="4">
        <v>1356</v>
      </c>
      <c r="G35" s="4">
        <v>663</v>
      </c>
      <c r="H35" s="4">
        <v>672</v>
      </c>
      <c r="J35" s="2"/>
      <c r="K35" s="2"/>
      <c r="L35" s="2"/>
      <c r="M35" s="2"/>
      <c r="O35" s="2"/>
      <c r="P35" s="2"/>
      <c r="Q35" s="2"/>
      <c r="R35" s="2"/>
    </row>
    <row r="36" spans="1:18" x14ac:dyDescent="0.2">
      <c r="A36" s="61"/>
      <c r="B36" s="3" t="s">
        <v>22</v>
      </c>
      <c r="C36" s="3">
        <v>1311</v>
      </c>
      <c r="D36" s="4">
        <v>1405</v>
      </c>
      <c r="E36" s="4">
        <v>1689</v>
      </c>
      <c r="F36" s="4">
        <v>1353</v>
      </c>
      <c r="G36" s="4">
        <v>867</v>
      </c>
      <c r="H36" s="4">
        <v>725</v>
      </c>
      <c r="K36" s="2"/>
      <c r="L36" s="2"/>
      <c r="M36" s="2"/>
      <c r="O36" s="2"/>
      <c r="P36" s="2"/>
      <c r="Q36" s="2"/>
      <c r="R36" s="2"/>
    </row>
    <row r="37" spans="1:18" ht="13.5" thickBot="1" x14ac:dyDescent="0.25">
      <c r="A37" s="61"/>
      <c r="B37" s="32" t="s">
        <v>13</v>
      </c>
      <c r="C37" s="10">
        <v>2287</v>
      </c>
      <c r="D37" s="10">
        <v>2295</v>
      </c>
      <c r="E37" s="9">
        <v>2321</v>
      </c>
      <c r="F37" s="10">
        <v>2318</v>
      </c>
      <c r="G37" s="10">
        <v>1361</v>
      </c>
      <c r="H37" s="10">
        <v>1272</v>
      </c>
      <c r="J37" s="34"/>
      <c r="K37" s="2"/>
      <c r="M37" s="2"/>
      <c r="O37" s="2"/>
      <c r="P37" s="2"/>
      <c r="Q37" s="2"/>
      <c r="R37" s="2"/>
    </row>
    <row r="38" spans="1:18" ht="13.5" thickTop="1" x14ac:dyDescent="0.2">
      <c r="A38" s="61"/>
      <c r="B38" s="13" t="s">
        <v>4</v>
      </c>
      <c r="C38" s="14">
        <v>9585</v>
      </c>
      <c r="D38" s="14">
        <v>10232</v>
      </c>
      <c r="E38" s="14">
        <v>9822</v>
      </c>
      <c r="F38" s="14">
        <v>10155</v>
      </c>
      <c r="G38" s="14">
        <v>5836</v>
      </c>
      <c r="H38" s="14">
        <v>5542</v>
      </c>
      <c r="J38" s="2"/>
      <c r="K38" s="2"/>
      <c r="L38" s="2"/>
      <c r="M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9">
        <f>D38/C38</f>
        <v>1.0675013041210224</v>
      </c>
      <c r="D40" s="60"/>
      <c r="E40" s="59">
        <f>F38/E38</f>
        <v>1.0339034819792303</v>
      </c>
      <c r="F40" s="60"/>
      <c r="G40" s="59">
        <f>H38/G38</f>
        <v>0.94962302947224131</v>
      </c>
      <c r="H40" s="60"/>
    </row>
    <row r="41" spans="1:18" x14ac:dyDescent="0.2">
      <c r="A41" s="21"/>
      <c r="B41" s="36"/>
      <c r="C41" s="2"/>
      <c r="D41" s="2"/>
      <c r="E41" s="2"/>
      <c r="F41" s="2"/>
      <c r="G41" s="2"/>
      <c r="H41" s="2"/>
    </row>
    <row r="42" spans="1:18" ht="22.5" customHeight="1" x14ac:dyDescent="0.2">
      <c r="A42" s="37"/>
      <c r="C42" s="2"/>
      <c r="D42" s="2"/>
      <c r="E42" s="2"/>
      <c r="F42" s="2"/>
      <c r="G42" s="2"/>
      <c r="H42" s="2"/>
    </row>
    <row r="43" spans="1:18" x14ac:dyDescent="0.2">
      <c r="A43" s="38" t="s">
        <v>36</v>
      </c>
      <c r="C43" s="2"/>
      <c r="D43" s="2"/>
    </row>
    <row r="44" spans="1:18" x14ac:dyDescent="0.2">
      <c r="A44" s="45" t="s">
        <v>30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</sheetData>
  <mergeCells count="16">
    <mergeCell ref="A7:A11"/>
    <mergeCell ref="A15:A20"/>
    <mergeCell ref="A24:A29"/>
    <mergeCell ref="A33:A38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C40:D40"/>
    <mergeCell ref="E40:F40"/>
    <mergeCell ref="G40:H40"/>
  </mergeCells>
  <conditionalFormatting sqref="C13:H13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22:H22">
    <cfRule type="cellIs" dxfId="7" priority="77" operator="greaterThan">
      <formula>1</formula>
    </cfRule>
    <cfRule type="cellIs" dxfId="6" priority="78" operator="lessThan">
      <formula>1</formula>
    </cfRule>
  </conditionalFormatting>
  <conditionalFormatting sqref="C31:H31">
    <cfRule type="cellIs" dxfId="5" priority="71" operator="greaterThan">
      <formula>1</formula>
    </cfRule>
    <cfRule type="cellIs" dxfId="4" priority="72" operator="lessThan">
      <formula>1</formula>
    </cfRule>
  </conditionalFormatting>
  <conditionalFormatting sqref="C40:H40">
    <cfRule type="cellIs" dxfId="3" priority="65" operator="greaterThan">
      <formula>1</formula>
    </cfRule>
    <cfRule type="cellIs" dxfId="2" priority="6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zoomScaleNormal="100" workbookViewId="0">
      <selection activeCell="L8" sqref="L8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58" t="s">
        <v>31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28</v>
      </c>
      <c r="D6" s="24" t="s">
        <v>32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8737</v>
      </c>
      <c r="D7" s="28">
        <v>5426</v>
      </c>
      <c r="E7" s="23"/>
      <c r="F7" s="17">
        <f>(D7-C7)/C7</f>
        <v>-0.37896303078860022</v>
      </c>
    </row>
    <row r="8" spans="1:8" s="18" customFormat="1" ht="27" customHeight="1" x14ac:dyDescent="0.25">
      <c r="A8" s="26" t="s">
        <v>16</v>
      </c>
      <c r="B8" s="19" t="s">
        <v>4</v>
      </c>
      <c r="C8" s="27">
        <v>35309</v>
      </c>
      <c r="D8" s="29">
        <v>30447</v>
      </c>
      <c r="E8" s="23"/>
      <c r="F8" s="20">
        <f>(D8-C8)/C8</f>
        <v>-0.13769860375541645</v>
      </c>
    </row>
    <row r="9" spans="1:8" ht="27" customHeight="1" x14ac:dyDescent="0.2">
      <c r="A9" s="26" t="s">
        <v>17</v>
      </c>
      <c r="B9" s="19" t="s">
        <v>4</v>
      </c>
      <c r="C9" s="27">
        <v>21418</v>
      </c>
      <c r="D9" s="29">
        <v>15203</v>
      </c>
      <c r="E9" s="23"/>
      <c r="F9" s="20">
        <f>(D9-C9)/C9</f>
        <v>-0.29017648706695304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12336</v>
      </c>
      <c r="D10" s="29">
        <v>11548</v>
      </c>
      <c r="E10" s="23"/>
      <c r="F10" s="20">
        <f>(D10-C10)/C10</f>
        <v>-6.3878080415045391E-2</v>
      </c>
    </row>
    <row r="11" spans="1:8" x14ac:dyDescent="0.2">
      <c r="C11" s="2"/>
      <c r="D11" s="2"/>
      <c r="E11" s="2"/>
    </row>
    <row r="13" spans="1:8" x14ac:dyDescent="0.2">
      <c r="A13" s="38" t="s">
        <v>36</v>
      </c>
    </row>
    <row r="14" spans="1:8" x14ac:dyDescent="0.2">
      <c r="A14" s="45" t="s">
        <v>30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tabSelected="1" zoomScaleNormal="100" workbookViewId="0">
      <selection activeCell="F15" sqref="F15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13" width="9.85546875" style="1" customWidth="1"/>
    <col min="14" max="14" width="10.5703125" style="1" customWidth="1"/>
    <col min="15" max="15" width="9.42578125" style="1" bestFit="1" customWidth="1"/>
    <col min="16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58" t="s">
        <v>31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4.75" customHeight="1" x14ac:dyDescent="0.2">
      <c r="A6" s="5" t="s">
        <v>1</v>
      </c>
      <c r="B6" s="5" t="s">
        <v>10</v>
      </c>
      <c r="C6" s="6" t="s">
        <v>29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7">
        <v>45838</v>
      </c>
      <c r="O6" s="6" t="s">
        <v>0</v>
      </c>
    </row>
    <row r="7" spans="1:15" ht="13.9" customHeight="1" x14ac:dyDescent="0.2">
      <c r="A7" s="62" t="s">
        <v>15</v>
      </c>
      <c r="B7" s="3" t="s">
        <v>19</v>
      </c>
      <c r="C7" s="65">
        <v>0</v>
      </c>
      <c r="D7" s="47">
        <v>2</v>
      </c>
      <c r="E7" s="48">
        <v>2</v>
      </c>
      <c r="F7" s="48">
        <v>4</v>
      </c>
      <c r="G7" s="48">
        <v>10</v>
      </c>
      <c r="H7" s="48">
        <v>27</v>
      </c>
      <c r="I7" s="48">
        <v>68</v>
      </c>
      <c r="J7" s="48">
        <v>223</v>
      </c>
      <c r="K7" s="48">
        <v>413</v>
      </c>
      <c r="L7" s="48">
        <v>709</v>
      </c>
      <c r="M7" s="48">
        <v>1255</v>
      </c>
      <c r="N7" s="48">
        <v>793</v>
      </c>
      <c r="O7" s="49">
        <v>3506</v>
      </c>
    </row>
    <row r="8" spans="1:15" x14ac:dyDescent="0.2">
      <c r="A8" s="63"/>
      <c r="B8" s="3" t="s">
        <v>20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50">
        <v>26</v>
      </c>
      <c r="L8" s="50">
        <v>99</v>
      </c>
      <c r="M8" s="50">
        <v>428</v>
      </c>
      <c r="N8" s="50">
        <v>314</v>
      </c>
      <c r="O8" s="49">
        <v>867</v>
      </c>
    </row>
    <row r="9" spans="1:15" x14ac:dyDescent="0.2">
      <c r="A9" s="63"/>
      <c r="B9" s="30" t="s">
        <v>21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48">
        <v>10</v>
      </c>
      <c r="L9" s="48">
        <v>70</v>
      </c>
      <c r="M9" s="48">
        <v>265</v>
      </c>
      <c r="N9" s="48">
        <v>236</v>
      </c>
      <c r="O9" s="49">
        <v>581</v>
      </c>
    </row>
    <row r="10" spans="1:15" ht="13.5" thickBot="1" x14ac:dyDescent="0.25">
      <c r="A10" s="63"/>
      <c r="B10" s="9" t="s">
        <v>22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52">
        <v>1</v>
      </c>
      <c r="I10" s="53">
        <v>1</v>
      </c>
      <c r="J10" s="67">
        <v>0</v>
      </c>
      <c r="K10" s="67">
        <v>0</v>
      </c>
      <c r="L10" s="53">
        <v>2</v>
      </c>
      <c r="M10" s="53">
        <v>19</v>
      </c>
      <c r="N10" s="53">
        <v>449</v>
      </c>
      <c r="O10" s="54">
        <v>472</v>
      </c>
    </row>
    <row r="11" spans="1:15" ht="13.5" thickTop="1" x14ac:dyDescent="0.2">
      <c r="A11" s="63"/>
      <c r="B11" s="13" t="s">
        <v>11</v>
      </c>
      <c r="C11" s="68">
        <v>0</v>
      </c>
      <c r="D11" s="56">
        <v>2</v>
      </c>
      <c r="E11" s="51">
        <v>2</v>
      </c>
      <c r="F11" s="51">
        <v>4</v>
      </c>
      <c r="G11" s="51">
        <v>10</v>
      </c>
      <c r="H11" s="51">
        <v>28</v>
      </c>
      <c r="I11" s="51">
        <v>69</v>
      </c>
      <c r="J11" s="51">
        <v>223</v>
      </c>
      <c r="K11" s="51">
        <v>449</v>
      </c>
      <c r="L11" s="51">
        <v>880</v>
      </c>
      <c r="M11" s="51">
        <v>1967</v>
      </c>
      <c r="N11" s="51">
        <v>1792</v>
      </c>
      <c r="O11" s="51">
        <v>5426</v>
      </c>
    </row>
    <row r="12" spans="1:15" x14ac:dyDescent="0.2">
      <c r="A12" s="64"/>
      <c r="B12" s="15" t="s">
        <v>12</v>
      </c>
      <c r="C12" s="16">
        <f t="shared" ref="C12:O12" si="0">C11/$O11</f>
        <v>0</v>
      </c>
      <c r="D12" s="16">
        <f t="shared" si="0"/>
        <v>3.6859565057132326E-4</v>
      </c>
      <c r="E12" s="16">
        <f t="shared" si="0"/>
        <v>3.6859565057132326E-4</v>
      </c>
      <c r="F12" s="16">
        <f>F11/$O11</f>
        <v>7.3719130114264651E-4</v>
      </c>
      <c r="G12" s="16">
        <f t="shared" si="0"/>
        <v>1.8429782528566164E-3</v>
      </c>
      <c r="H12" s="16">
        <f t="shared" si="0"/>
        <v>5.1603391079985258E-3</v>
      </c>
      <c r="I12" s="16">
        <f t="shared" si="0"/>
        <v>1.2716549944710652E-2</v>
      </c>
      <c r="J12" s="16">
        <f t="shared" si="0"/>
        <v>4.109841503870254E-2</v>
      </c>
      <c r="K12" s="16">
        <f t="shared" si="0"/>
        <v>8.2749723553262072E-2</v>
      </c>
      <c r="L12" s="16">
        <f t="shared" si="0"/>
        <v>0.16218208625138222</v>
      </c>
      <c r="M12" s="16">
        <f t="shared" si="0"/>
        <v>0.36251382233689644</v>
      </c>
      <c r="N12" s="16">
        <f t="shared" si="0"/>
        <v>0.33026170291190565</v>
      </c>
      <c r="O12" s="16">
        <f t="shared" si="0"/>
        <v>1</v>
      </c>
    </row>
    <row r="13" spans="1:15" x14ac:dyDescent="0.2">
      <c r="A13" s="44"/>
      <c r="B13" s="39"/>
      <c r="C13" s="39"/>
      <c r="D13" s="39"/>
      <c r="E13" s="39"/>
      <c r="F13" s="39"/>
      <c r="G13" s="40"/>
      <c r="H13" s="13"/>
      <c r="I13" s="41"/>
      <c r="J13" s="42"/>
      <c r="K13" s="42"/>
      <c r="L13" s="42"/>
      <c r="M13" s="42"/>
      <c r="N13" s="42"/>
      <c r="O13" s="43"/>
    </row>
    <row r="14" spans="1:15" ht="12.75" customHeight="1" x14ac:dyDescent="0.2">
      <c r="A14" s="62" t="s">
        <v>16</v>
      </c>
      <c r="B14" s="3" t="s">
        <v>19</v>
      </c>
      <c r="C14" s="50">
        <v>221</v>
      </c>
      <c r="D14" s="50">
        <v>184</v>
      </c>
      <c r="E14" s="50">
        <v>278</v>
      </c>
      <c r="F14" s="50">
        <v>652</v>
      </c>
      <c r="G14" s="50">
        <v>974</v>
      </c>
      <c r="H14" s="50">
        <v>1227</v>
      </c>
      <c r="I14" s="50">
        <v>1637</v>
      </c>
      <c r="J14" s="50">
        <v>2207</v>
      </c>
      <c r="K14" s="50">
        <v>2390</v>
      </c>
      <c r="L14" s="50">
        <v>2839</v>
      </c>
      <c r="M14" s="50">
        <v>5135</v>
      </c>
      <c r="N14" s="50">
        <v>3925</v>
      </c>
      <c r="O14" s="49">
        <v>21669</v>
      </c>
    </row>
    <row r="15" spans="1:15" x14ac:dyDescent="0.2">
      <c r="A15" s="63"/>
      <c r="B15" s="3" t="s">
        <v>20</v>
      </c>
      <c r="C15" s="66">
        <v>0</v>
      </c>
      <c r="D15" s="66">
        <v>0</v>
      </c>
      <c r="E15" s="46">
        <v>1</v>
      </c>
      <c r="F15" s="46">
        <v>1</v>
      </c>
      <c r="G15" s="50">
        <v>15</v>
      </c>
      <c r="H15" s="50">
        <v>57</v>
      </c>
      <c r="I15" s="50">
        <v>89</v>
      </c>
      <c r="J15" s="50">
        <v>155</v>
      </c>
      <c r="K15" s="50">
        <v>182</v>
      </c>
      <c r="L15" s="50">
        <v>394</v>
      </c>
      <c r="M15" s="50">
        <v>1069</v>
      </c>
      <c r="N15" s="50">
        <v>1903</v>
      </c>
      <c r="O15" s="49">
        <v>3866</v>
      </c>
    </row>
    <row r="16" spans="1:15" x14ac:dyDescent="0.2">
      <c r="A16" s="63"/>
      <c r="B16" s="30" t="s">
        <v>21</v>
      </c>
      <c r="C16" s="66">
        <v>0</v>
      </c>
      <c r="D16" s="66">
        <v>0</v>
      </c>
      <c r="E16" s="66">
        <v>0</v>
      </c>
      <c r="F16" s="66">
        <v>0</v>
      </c>
      <c r="G16" s="46">
        <v>2</v>
      </c>
      <c r="H16" s="50">
        <v>12</v>
      </c>
      <c r="I16" s="50">
        <v>41</v>
      </c>
      <c r="J16" s="50">
        <v>54</v>
      </c>
      <c r="K16" s="50">
        <v>154</v>
      </c>
      <c r="L16" s="50">
        <v>263</v>
      </c>
      <c r="M16" s="50">
        <v>949</v>
      </c>
      <c r="N16" s="50">
        <v>947</v>
      </c>
      <c r="O16" s="49">
        <v>2422</v>
      </c>
    </row>
    <row r="17" spans="1:15" x14ac:dyDescent="0.2">
      <c r="A17" s="63"/>
      <c r="B17" s="3" t="s">
        <v>22</v>
      </c>
      <c r="C17" s="50">
        <v>18</v>
      </c>
      <c r="D17" s="50">
        <v>4</v>
      </c>
      <c r="E17" s="50">
        <v>5</v>
      </c>
      <c r="F17" s="50">
        <v>5</v>
      </c>
      <c r="G17" s="50">
        <v>9</v>
      </c>
      <c r="H17" s="50">
        <v>22</v>
      </c>
      <c r="I17" s="50">
        <v>19</v>
      </c>
      <c r="J17" s="50">
        <v>29</v>
      </c>
      <c r="K17" s="50">
        <v>28</v>
      </c>
      <c r="L17" s="50">
        <v>32</v>
      </c>
      <c r="M17" s="50">
        <v>192</v>
      </c>
      <c r="N17" s="50">
        <v>868</v>
      </c>
      <c r="O17" s="49">
        <v>1231</v>
      </c>
    </row>
    <row r="18" spans="1:15" ht="13.5" thickBot="1" x14ac:dyDescent="0.25">
      <c r="A18" s="63"/>
      <c r="B18" s="32" t="s">
        <v>13</v>
      </c>
      <c r="C18" s="53">
        <v>2</v>
      </c>
      <c r="D18" s="67">
        <v>0</v>
      </c>
      <c r="E18" s="67">
        <v>0</v>
      </c>
      <c r="F18" s="52">
        <v>4</v>
      </c>
      <c r="G18" s="52">
        <v>1</v>
      </c>
      <c r="H18" s="53">
        <v>3</v>
      </c>
      <c r="I18" s="53">
        <v>6</v>
      </c>
      <c r="J18" s="53">
        <v>13</v>
      </c>
      <c r="K18" s="53">
        <v>32</v>
      </c>
      <c r="L18" s="53">
        <v>57</v>
      </c>
      <c r="M18" s="53">
        <v>275</v>
      </c>
      <c r="N18" s="53">
        <v>866</v>
      </c>
      <c r="O18" s="54">
        <v>1259</v>
      </c>
    </row>
    <row r="19" spans="1:15" ht="13.5" thickTop="1" x14ac:dyDescent="0.2">
      <c r="A19" s="63"/>
      <c r="B19" s="13" t="s">
        <v>11</v>
      </c>
      <c r="C19" s="51">
        <v>241</v>
      </c>
      <c r="D19" s="51">
        <v>188</v>
      </c>
      <c r="E19" s="51">
        <v>284</v>
      </c>
      <c r="F19" s="51">
        <v>662</v>
      </c>
      <c r="G19" s="51">
        <v>1001</v>
      </c>
      <c r="H19" s="51">
        <v>1321</v>
      </c>
      <c r="I19" s="51">
        <v>1792</v>
      </c>
      <c r="J19" s="51">
        <v>2458</v>
      </c>
      <c r="K19" s="51">
        <v>2786</v>
      </c>
      <c r="L19" s="51">
        <v>3585</v>
      </c>
      <c r="M19" s="51">
        <v>7620</v>
      </c>
      <c r="N19" s="51">
        <v>8509</v>
      </c>
      <c r="O19" s="51">
        <v>30447</v>
      </c>
    </row>
    <row r="20" spans="1:15" x14ac:dyDescent="0.2">
      <c r="A20" s="64"/>
      <c r="B20" s="15" t="s">
        <v>12</v>
      </c>
      <c r="C20" s="16">
        <f t="shared" ref="C20:O20" si="1">C19/$O19</f>
        <v>7.9153939632804551E-3</v>
      </c>
      <c r="D20" s="16">
        <f t="shared" si="1"/>
        <v>6.174664170525832E-3</v>
      </c>
      <c r="E20" s="16">
        <f t="shared" si="1"/>
        <v>9.3276841724964695E-3</v>
      </c>
      <c r="F20" s="16">
        <f>F19/$O19</f>
        <v>2.1742700430255855E-2</v>
      </c>
      <c r="G20" s="16">
        <f t="shared" si="1"/>
        <v>3.2876802312214667E-2</v>
      </c>
      <c r="H20" s="16">
        <f t="shared" si="1"/>
        <v>4.3386868985450126E-2</v>
      </c>
      <c r="I20" s="16">
        <f t="shared" si="1"/>
        <v>5.8856373370118564E-2</v>
      </c>
      <c r="J20" s="16">
        <f t="shared" si="1"/>
        <v>8.0730449633789864E-2</v>
      </c>
      <c r="K20" s="16">
        <f t="shared" si="1"/>
        <v>9.1503267973856203E-2</v>
      </c>
      <c r="L20" s="16">
        <f t="shared" si="1"/>
        <v>0.11774559069859099</v>
      </c>
      <c r="M20" s="16">
        <f t="shared" si="1"/>
        <v>0.25027096265641935</v>
      </c>
      <c r="N20" s="16">
        <f t="shared" si="1"/>
        <v>0.27946924163300163</v>
      </c>
      <c r="O20" s="16">
        <f t="shared" si="1"/>
        <v>1</v>
      </c>
    </row>
    <row r="21" spans="1:15" x14ac:dyDescent="0.2">
      <c r="A21" s="44"/>
      <c r="B21" s="39"/>
      <c r="C21" s="39"/>
      <c r="D21" s="39"/>
      <c r="E21" s="39"/>
      <c r="F21" s="39"/>
      <c r="G21" s="40"/>
      <c r="H21" s="13"/>
      <c r="I21" s="41"/>
      <c r="J21" s="42"/>
      <c r="K21" s="42"/>
      <c r="L21" s="42"/>
      <c r="M21" s="42"/>
      <c r="N21" s="42"/>
      <c r="O21" s="43"/>
    </row>
    <row r="22" spans="1:15" ht="12.75" customHeight="1" x14ac:dyDescent="0.2">
      <c r="A22" s="62" t="s">
        <v>17</v>
      </c>
      <c r="B22" s="3" t="s">
        <v>19</v>
      </c>
      <c r="C22" s="50">
        <v>215</v>
      </c>
      <c r="D22" s="50">
        <v>109</v>
      </c>
      <c r="E22" s="50">
        <v>135</v>
      </c>
      <c r="F22" s="50">
        <v>276</v>
      </c>
      <c r="G22" s="50">
        <v>391</v>
      </c>
      <c r="H22" s="50">
        <v>596</v>
      </c>
      <c r="I22" s="50">
        <v>679</v>
      </c>
      <c r="J22" s="50">
        <v>939</v>
      </c>
      <c r="K22" s="50">
        <v>1304</v>
      </c>
      <c r="L22" s="50">
        <v>1483</v>
      </c>
      <c r="M22" s="50">
        <v>2458</v>
      </c>
      <c r="N22" s="50">
        <v>1563</v>
      </c>
      <c r="O22" s="49">
        <v>10148</v>
      </c>
    </row>
    <row r="23" spans="1:15" x14ac:dyDescent="0.2">
      <c r="A23" s="63"/>
      <c r="B23" s="3" t="s">
        <v>20</v>
      </c>
      <c r="C23" s="66">
        <v>0</v>
      </c>
      <c r="D23" s="66">
        <v>0</v>
      </c>
      <c r="E23" s="66">
        <v>0</v>
      </c>
      <c r="F23" s="66">
        <v>0</v>
      </c>
      <c r="G23" s="50">
        <v>1</v>
      </c>
      <c r="H23" s="50">
        <v>1</v>
      </c>
      <c r="I23" s="50">
        <v>10</v>
      </c>
      <c r="J23" s="50">
        <v>13</v>
      </c>
      <c r="K23" s="50">
        <v>38</v>
      </c>
      <c r="L23" s="50">
        <v>140</v>
      </c>
      <c r="M23" s="50">
        <v>520</v>
      </c>
      <c r="N23" s="50">
        <v>995</v>
      </c>
      <c r="O23" s="49">
        <v>1718</v>
      </c>
    </row>
    <row r="24" spans="1:15" x14ac:dyDescent="0.2">
      <c r="A24" s="63"/>
      <c r="B24" s="30" t="s">
        <v>21</v>
      </c>
      <c r="C24" s="46">
        <v>1</v>
      </c>
      <c r="D24" s="66">
        <v>0</v>
      </c>
      <c r="E24" s="46">
        <v>3</v>
      </c>
      <c r="F24" s="66">
        <v>0</v>
      </c>
      <c r="G24" s="50">
        <v>4</v>
      </c>
      <c r="H24" s="50">
        <v>21</v>
      </c>
      <c r="I24" s="50">
        <v>27</v>
      </c>
      <c r="J24" s="50">
        <v>56</v>
      </c>
      <c r="K24" s="50">
        <v>148</v>
      </c>
      <c r="L24" s="50">
        <v>352</v>
      </c>
      <c r="M24" s="50">
        <v>804</v>
      </c>
      <c r="N24" s="50">
        <v>836</v>
      </c>
      <c r="O24" s="49">
        <v>2252</v>
      </c>
    </row>
    <row r="25" spans="1:15" x14ac:dyDescent="0.2">
      <c r="A25" s="63"/>
      <c r="B25" s="3" t="s">
        <v>22</v>
      </c>
      <c r="C25" s="50">
        <v>19</v>
      </c>
      <c r="D25" s="66">
        <v>0</v>
      </c>
      <c r="E25" s="50">
        <v>3</v>
      </c>
      <c r="F25" s="50">
        <v>1</v>
      </c>
      <c r="G25" s="50">
        <v>1</v>
      </c>
      <c r="H25" s="50">
        <v>3</v>
      </c>
      <c r="I25" s="50">
        <v>3</v>
      </c>
      <c r="J25" s="50">
        <v>12</v>
      </c>
      <c r="K25" s="50">
        <v>9</v>
      </c>
      <c r="L25" s="50">
        <v>12</v>
      </c>
      <c r="M25" s="50">
        <v>54</v>
      </c>
      <c r="N25" s="50">
        <v>257</v>
      </c>
      <c r="O25" s="49">
        <v>374</v>
      </c>
    </row>
    <row r="26" spans="1:15" ht="13.5" thickBot="1" x14ac:dyDescent="0.25">
      <c r="A26" s="63"/>
      <c r="B26" s="32" t="s">
        <v>13</v>
      </c>
      <c r="C26" s="53">
        <v>3</v>
      </c>
      <c r="D26" s="53">
        <v>1</v>
      </c>
      <c r="E26" s="67">
        <v>0</v>
      </c>
      <c r="F26" s="52">
        <v>5</v>
      </c>
      <c r="G26" s="53">
        <v>3</v>
      </c>
      <c r="H26" s="53">
        <v>9</v>
      </c>
      <c r="I26" s="53">
        <v>11</v>
      </c>
      <c r="J26" s="53">
        <v>12</v>
      </c>
      <c r="K26" s="53">
        <v>18</v>
      </c>
      <c r="L26" s="53">
        <v>32</v>
      </c>
      <c r="M26" s="53">
        <v>164</v>
      </c>
      <c r="N26" s="53">
        <v>453</v>
      </c>
      <c r="O26" s="54">
        <v>711</v>
      </c>
    </row>
    <row r="27" spans="1:15" ht="13.5" thickTop="1" x14ac:dyDescent="0.2">
      <c r="A27" s="63"/>
      <c r="B27" s="13" t="s">
        <v>11</v>
      </c>
      <c r="C27" s="51">
        <v>238</v>
      </c>
      <c r="D27" s="51">
        <v>110</v>
      </c>
      <c r="E27" s="51">
        <v>141</v>
      </c>
      <c r="F27" s="51">
        <v>282</v>
      </c>
      <c r="G27" s="51">
        <v>400</v>
      </c>
      <c r="H27" s="51">
        <v>630</v>
      </c>
      <c r="I27" s="51">
        <v>730</v>
      </c>
      <c r="J27" s="51">
        <v>1032</v>
      </c>
      <c r="K27" s="51">
        <v>1517</v>
      </c>
      <c r="L27" s="51">
        <v>2019</v>
      </c>
      <c r="M27" s="51">
        <v>4000</v>
      </c>
      <c r="N27" s="51">
        <v>4104</v>
      </c>
      <c r="O27" s="51">
        <v>15203</v>
      </c>
    </row>
    <row r="28" spans="1:15" x14ac:dyDescent="0.2">
      <c r="A28" s="64"/>
      <c r="B28" s="15" t="s">
        <v>12</v>
      </c>
      <c r="C28" s="16">
        <f t="shared" ref="C28:O28" si="2">C27/$O27</f>
        <v>1.5654804972702756E-2</v>
      </c>
      <c r="D28" s="16">
        <f t="shared" si="2"/>
        <v>7.2354140630138787E-3</v>
      </c>
      <c r="E28" s="16">
        <f t="shared" si="2"/>
        <v>9.2744852989541538E-3</v>
      </c>
      <c r="F28" s="16">
        <f>F27/$O27</f>
        <v>1.8548970597908308E-2</v>
      </c>
      <c r="G28" s="16">
        <f t="shared" si="2"/>
        <v>2.6310596592777742E-2</v>
      </c>
      <c r="H28" s="16">
        <f t="shared" si="2"/>
        <v>4.1439189633624945E-2</v>
      </c>
      <c r="I28" s="16">
        <f t="shared" si="2"/>
        <v>4.8016838781819379E-2</v>
      </c>
      <c r="J28" s="16">
        <f t="shared" si="2"/>
        <v>6.7881339209366579E-2</v>
      </c>
      <c r="K28" s="16">
        <f t="shared" si="2"/>
        <v>9.978293757810959E-2</v>
      </c>
      <c r="L28" s="16">
        <f t="shared" si="2"/>
        <v>0.13280273630204564</v>
      </c>
      <c r="M28" s="16">
        <f t="shared" si="2"/>
        <v>0.26310596592777741</v>
      </c>
      <c r="N28" s="16">
        <f t="shared" si="2"/>
        <v>0.26994672104189965</v>
      </c>
      <c r="O28" s="16">
        <f t="shared" si="2"/>
        <v>1</v>
      </c>
    </row>
    <row r="29" spans="1:15" x14ac:dyDescent="0.2">
      <c r="A29" s="44"/>
      <c r="B29" s="39"/>
      <c r="C29" s="39"/>
      <c r="D29" s="39"/>
      <c r="E29" s="39"/>
      <c r="F29" s="39"/>
      <c r="G29" s="40"/>
      <c r="H29" s="13"/>
      <c r="I29" s="41"/>
      <c r="J29" s="42"/>
      <c r="K29" s="42"/>
      <c r="L29" s="42"/>
      <c r="M29" s="42"/>
      <c r="N29" s="42"/>
      <c r="O29" s="43"/>
    </row>
    <row r="30" spans="1:15" ht="12.75" customHeight="1" x14ac:dyDescent="0.2">
      <c r="A30" s="62" t="s">
        <v>18</v>
      </c>
      <c r="B30" s="3" t="s">
        <v>19</v>
      </c>
      <c r="C30" s="50">
        <v>44</v>
      </c>
      <c r="D30" s="50">
        <v>21</v>
      </c>
      <c r="E30" s="50">
        <v>52</v>
      </c>
      <c r="F30" s="50">
        <v>86</v>
      </c>
      <c r="G30" s="50">
        <v>110</v>
      </c>
      <c r="H30" s="50">
        <v>236</v>
      </c>
      <c r="I30" s="50">
        <v>408</v>
      </c>
      <c r="J30" s="50">
        <v>653</v>
      </c>
      <c r="K30" s="50">
        <v>1026</v>
      </c>
      <c r="L30" s="50">
        <v>965</v>
      </c>
      <c r="M30" s="50">
        <v>1520</v>
      </c>
      <c r="N30" s="50">
        <v>1092</v>
      </c>
      <c r="O30" s="49">
        <v>6213</v>
      </c>
    </row>
    <row r="31" spans="1:15" x14ac:dyDescent="0.2">
      <c r="A31" s="63"/>
      <c r="B31" s="3" t="s">
        <v>20</v>
      </c>
      <c r="C31" s="66">
        <v>0</v>
      </c>
      <c r="D31" s="66">
        <v>0</v>
      </c>
      <c r="E31" s="66">
        <v>0</v>
      </c>
      <c r="F31" s="66">
        <v>0</v>
      </c>
      <c r="G31" s="50">
        <v>12</v>
      </c>
      <c r="H31" s="50">
        <v>18</v>
      </c>
      <c r="I31" s="50">
        <v>26</v>
      </c>
      <c r="J31" s="50">
        <v>70</v>
      </c>
      <c r="K31" s="50">
        <v>92</v>
      </c>
      <c r="L31" s="50">
        <v>206</v>
      </c>
      <c r="M31" s="50">
        <v>451</v>
      </c>
      <c r="N31" s="50">
        <v>1198</v>
      </c>
      <c r="O31" s="49">
        <v>2073</v>
      </c>
    </row>
    <row r="32" spans="1:15" x14ac:dyDescent="0.2">
      <c r="A32" s="63"/>
      <c r="B32" s="30" t="s">
        <v>21</v>
      </c>
      <c r="C32" s="66">
        <v>0</v>
      </c>
      <c r="D32" s="66">
        <v>0</v>
      </c>
      <c r="E32" s="66">
        <v>0</v>
      </c>
      <c r="F32" s="66">
        <v>0</v>
      </c>
      <c r="G32" s="50">
        <v>11</v>
      </c>
      <c r="H32" s="50">
        <v>34</v>
      </c>
      <c r="I32" s="50">
        <v>12</v>
      </c>
      <c r="J32" s="50">
        <v>59</v>
      </c>
      <c r="K32" s="50">
        <v>140</v>
      </c>
      <c r="L32" s="50">
        <v>255</v>
      </c>
      <c r="M32" s="50">
        <v>755</v>
      </c>
      <c r="N32" s="50">
        <v>637</v>
      </c>
      <c r="O32" s="49">
        <v>1903</v>
      </c>
    </row>
    <row r="33" spans="1:15" x14ac:dyDescent="0.2">
      <c r="A33" s="63"/>
      <c r="B33" s="3" t="s">
        <v>22</v>
      </c>
      <c r="C33" s="50">
        <v>31</v>
      </c>
      <c r="D33" s="50">
        <v>4</v>
      </c>
      <c r="E33" s="50">
        <v>9</v>
      </c>
      <c r="F33" s="50">
        <v>7</v>
      </c>
      <c r="G33" s="50">
        <v>8</v>
      </c>
      <c r="H33" s="50">
        <v>11</v>
      </c>
      <c r="I33" s="50">
        <v>6</v>
      </c>
      <c r="J33" s="50">
        <v>22</v>
      </c>
      <c r="K33" s="50">
        <v>27</v>
      </c>
      <c r="L33" s="50">
        <v>55</v>
      </c>
      <c r="M33" s="50">
        <v>186</v>
      </c>
      <c r="N33" s="50">
        <v>406</v>
      </c>
      <c r="O33" s="49">
        <v>772</v>
      </c>
    </row>
    <row r="34" spans="1:15" ht="13.5" thickBot="1" x14ac:dyDescent="0.25">
      <c r="A34" s="63"/>
      <c r="B34" s="32" t="s">
        <v>13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53">
        <v>4</v>
      </c>
      <c r="I34" s="53">
        <v>2</v>
      </c>
      <c r="J34" s="67">
        <v>0</v>
      </c>
      <c r="K34" s="53">
        <v>6</v>
      </c>
      <c r="L34" s="53">
        <v>18</v>
      </c>
      <c r="M34" s="53">
        <v>106</v>
      </c>
      <c r="N34" s="53">
        <v>451</v>
      </c>
      <c r="O34" s="54">
        <v>587</v>
      </c>
    </row>
    <row r="35" spans="1:15" ht="13.5" thickTop="1" x14ac:dyDescent="0.2">
      <c r="A35" s="63"/>
      <c r="B35" s="13" t="s">
        <v>11</v>
      </c>
      <c r="C35" s="51">
        <v>75</v>
      </c>
      <c r="D35" s="51">
        <v>25</v>
      </c>
      <c r="E35" s="51">
        <v>61</v>
      </c>
      <c r="F35" s="51">
        <v>93</v>
      </c>
      <c r="G35" s="51">
        <v>141</v>
      </c>
      <c r="H35" s="51">
        <v>303</v>
      </c>
      <c r="I35" s="51">
        <v>454</v>
      </c>
      <c r="J35" s="51">
        <v>804</v>
      </c>
      <c r="K35" s="51">
        <v>1291</v>
      </c>
      <c r="L35" s="51">
        <v>1499</v>
      </c>
      <c r="M35" s="51">
        <v>3018</v>
      </c>
      <c r="N35" s="51">
        <v>3784</v>
      </c>
      <c r="O35" s="51">
        <v>11548</v>
      </c>
    </row>
    <row r="36" spans="1:15" x14ac:dyDescent="0.2">
      <c r="A36" s="64"/>
      <c r="B36" s="15" t="s">
        <v>12</v>
      </c>
      <c r="C36" s="16">
        <f t="shared" ref="C36:O36" si="3">C35/$O35</f>
        <v>6.4946311049532386E-3</v>
      </c>
      <c r="D36" s="16">
        <f t="shared" si="3"/>
        <v>2.1648770349844129E-3</v>
      </c>
      <c r="E36" s="16">
        <f t="shared" si="3"/>
        <v>5.2822999653619673E-3</v>
      </c>
      <c r="F36" s="16">
        <f>F35/$O35</f>
        <v>8.0533425701420167E-3</v>
      </c>
      <c r="G36" s="16">
        <f t="shared" si="3"/>
        <v>1.2209906477312089E-2</v>
      </c>
      <c r="H36" s="16">
        <f t="shared" si="3"/>
        <v>2.6238309664011084E-2</v>
      </c>
      <c r="I36" s="16">
        <f t="shared" si="3"/>
        <v>3.9314166955316941E-2</v>
      </c>
      <c r="J36" s="16">
        <f t="shared" si="3"/>
        <v>6.9622445445098713E-2</v>
      </c>
      <c r="K36" s="16">
        <f t="shared" si="3"/>
        <v>0.11179425008659508</v>
      </c>
      <c r="L36" s="16">
        <f t="shared" si="3"/>
        <v>0.12980602701766539</v>
      </c>
      <c r="M36" s="16">
        <f>M35/$O35</f>
        <v>0.26134395566331831</v>
      </c>
      <c r="N36" s="16">
        <f t="shared" si="3"/>
        <v>0.32767578801524072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38" t="s">
        <v>36</v>
      </c>
      <c r="B38" s="38"/>
    </row>
    <row r="39" spans="1:15" x14ac:dyDescent="0.2">
      <c r="A39" s="45" t="s">
        <v>30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3BCC0C-5E0A-40E7-AAA2-4A2ADE81C8A3}"/>
</file>

<file path=customXml/itemProps2.xml><?xml version="1.0" encoding="utf-8"?>
<ds:datastoreItem xmlns:ds="http://schemas.openxmlformats.org/officeDocument/2006/customXml" ds:itemID="{F6E8338E-96E5-481D-B00F-9AE339EBA1E0}"/>
</file>

<file path=customXml/itemProps3.xml><?xml version="1.0" encoding="utf-8"?>
<ds:datastoreItem xmlns:ds="http://schemas.openxmlformats.org/officeDocument/2006/customXml" ds:itemID="{73872602-9BB0-4443-AD76-EF32EBFF9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