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ina.calanca\Documents\FOCUS\dati\2025\20250903\SIECIC Monitoraggio trimestrale\250630MonitoraggioSIECIC\"/>
    </mc:Choice>
  </mc:AlternateContent>
  <xr:revisionPtr revIDLastSave="0" documentId="13_ncr:1_{2855D193-66A0-45D2-B867-271A744F82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ggimi" sheetId="8" r:id="rId1"/>
    <sheet name="Flussi SIECIC" sheetId="2" r:id="rId2"/>
    <sheet name="Variazione pendenti SIECIC" sheetId="3" r:id="rId3"/>
    <sheet name="Stratigrafia pendenti SIECIC" sheetId="20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SIECIC'!$A$2:$B$53</definedName>
    <definedName name="_xlnm.Print_Area" localSheetId="2">'Variazione pendenti SIECIC'!$A$2:$F$13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G33" i="2"/>
  <c r="E48" i="2"/>
  <c r="F48" i="2"/>
  <c r="E33" i="2"/>
  <c r="F33" i="2"/>
  <c r="E18" i="2"/>
  <c r="F18" i="2"/>
  <c r="C33" i="2" l="1"/>
  <c r="D33" i="2"/>
  <c r="D48" i="2" l="1"/>
  <c r="C48" i="2"/>
  <c r="D18" i="2"/>
  <c r="C18" i="2"/>
  <c r="H48" i="2" l="1"/>
  <c r="G50" i="2" s="1"/>
  <c r="G48" i="2"/>
  <c r="H18" i="2"/>
  <c r="G18" i="2"/>
  <c r="E50" i="2"/>
  <c r="E35" i="2"/>
  <c r="E20" i="2"/>
  <c r="C50" i="2"/>
  <c r="C35" i="2"/>
  <c r="C20" i="2"/>
  <c r="F11" i="3"/>
  <c r="F9" i="3"/>
  <c r="F7" i="3"/>
  <c r="G35" i="2" l="1"/>
  <c r="G20" i="2"/>
</calcChain>
</file>

<file path=xl/sharedStrings.xml><?xml version="1.0" encoding="utf-8"?>
<sst xmlns="http://schemas.openxmlformats.org/spreadsheetml/2006/main" count="178" uniqueCount="69">
  <si>
    <t>Distretto di Bari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</si>
  <si>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</si>
  <si>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</si>
  <si>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</si>
  <si>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</si>
  <si>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</si>
  <si>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</si>
  <si>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</si>
  <si>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</si>
  <si>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</si>
  <si>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</si>
  <si>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</si>
  <si>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</si>
  <si>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</si>
  <si>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Variazione pendenti</t>
  </si>
  <si>
    <t>Tribunale Ordinario di Bari</t>
  </si>
  <si>
    <t>Tribunale Ordinario di Foggia</t>
  </si>
  <si>
    <t>Tribunale Ordinario di Trani</t>
  </si>
  <si>
    <t>Variazione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</si>
  <si>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</si>
  <si>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</si>
  <si>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</si>
  <si>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</si>
  <si>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</si>
  <si>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</si>
  <si>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Stratigrafia delle pendenze</t>
  </si>
  <si>
    <t>FALLIMENTARE</t>
  </si>
  <si>
    <t>Totale AREA SIECIC</t>
  </si>
  <si>
    <t>Incidenza percentuale delle classi</t>
  </si>
  <si>
    <t>Totale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</si>
  <si>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</si>
  <si>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</si>
  <si>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</si>
  <si>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</si>
  <si>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</si>
  <si>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</si>
  <si>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</si>
  <si>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</si>
  <si>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</si>
  <si>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</si>
  <si>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</si>
  <si>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</si>
  <si>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</si>
  <si>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</si>
  <si>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</si>
  <si>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</si>
  <si>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</si>
  <si>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</si>
  <si>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</si>
  <si>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</si>
  <si>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</si>
  <si>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</si>
  <si>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</si>
  <si>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</si>
  <si>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liquidazione controllata, ristrutturazione debiti del consumatore</t>
  </si>
  <si>
    <t>Iscritti 2023</t>
  </si>
  <si>
    <t>Definiti 2023</t>
  </si>
  <si>
    <t>Iscritti 2024</t>
  </si>
  <si>
    <t>Definiti 2024</t>
  </si>
  <si>
    <t>Fonte:Dipartimento per l'innovazione tecnologica della giustizia - Direzione Generale di Statistica e Analisi Organizzativa</t>
  </si>
  <si>
    <t>Pendenti al 31/12/2022</t>
  </si>
  <si>
    <t>Fino al 2014</t>
  </si>
  <si>
    <t>Pendenti al 30 giugno 2025</t>
  </si>
  <si>
    <t>30/06/2025</t>
  </si>
  <si>
    <t>Ultimo aggiornamento del sistema di rilevazione avvenuto il 15 settembre 2025.</t>
  </si>
  <si>
    <t>Pendenti al 30/06/2025</t>
  </si>
  <si>
    <t>Anni 2023 - 30 giugno 2025</t>
  </si>
  <si>
    <t>Iscritti gen-giu 2025</t>
  </si>
  <si>
    <t>Definiti gen-giu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</si>
</sst>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3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2">
    <xf numFmtId="0" fontId="0" fillId="0" borderId="0"/>
    <xf numFmtId="0" fontId="40" fillId="0" borderId="0"/>
    <xf numFmtId="9" fontId="40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50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42" fillId="0" borderId="0" xfId="1" applyFont="1"/>
    <xf numFmtId="0" fontId="43" fillId="0" borderId="0" xfId="1" applyFont="1"/>
    <xf numFmtId="0" fontId="41" fillId="0" borderId="0" xfId="1" applyFont="1"/>
    <xf numFmtId="0" fontId="45" fillId="0" borderId="0" xfId="1" applyFont="1"/>
    <xf numFmtId="0" fontId="45" fillId="0" borderId="1" xfId="1" applyFont="1" applyBorder="1" applyAlignment="1">
      <alignment vertical="center"/>
    </xf>
    <xf numFmtId="0" fontId="43" fillId="0" borderId="1" xfId="1" applyFont="1" applyBorder="1"/>
    <xf numFmtId="0" fontId="46" fillId="0" borderId="2" xfId="1" applyFont="1" applyBorder="1"/>
    <xf numFmtId="3" fontId="45" fillId="0" borderId="2" xfId="1" applyNumberFormat="1" applyFont="1" applyBorder="1"/>
    <xf numFmtId="0" fontId="45" fillId="0" borderId="0" xfId="1" applyFont="1" applyAlignment="1">
      <alignment horizontal="left" vertical="center" wrapText="1"/>
    </xf>
    <xf numFmtId="0" fontId="47" fillId="0" borderId="0" xfId="1" applyFont="1"/>
    <xf numFmtId="3" fontId="43" fillId="0" borderId="0" xfId="1" applyNumberFormat="1" applyFont="1"/>
    <xf numFmtId="0" fontId="46" fillId="0" borderId="1" xfId="1" applyFont="1" applyBorder="1"/>
    <xf numFmtId="0" fontId="45" fillId="0" borderId="1" xfId="1" applyFont="1" applyBorder="1" applyAlignment="1">
      <alignment horizontal="center" vertical="center" wrapText="1"/>
    </xf>
    <xf numFmtId="0" fontId="45" fillId="0" borderId="5" xfId="1" applyFont="1" applyBorder="1" applyAlignment="1">
      <alignment horizontal="right" vertical="center" wrapText="1"/>
    </xf>
    <xf numFmtId="0" fontId="45" fillId="0" borderId="1" xfId="1" applyFont="1" applyBorder="1" applyAlignment="1">
      <alignment vertical="center" wrapText="1"/>
    </xf>
    <xf numFmtId="0" fontId="47" fillId="0" borderId="1" xfId="1" applyFont="1" applyBorder="1" applyAlignment="1">
      <alignment vertical="center"/>
    </xf>
    <xf numFmtId="3" fontId="45" fillId="0" borderId="1" xfId="1" applyNumberFormat="1" applyFont="1" applyBorder="1" applyAlignment="1">
      <alignment horizontal="center" vertical="center"/>
    </xf>
    <xf numFmtId="3" fontId="45" fillId="0" borderId="5" xfId="1" applyNumberFormat="1" applyFont="1" applyBorder="1" applyAlignment="1">
      <alignment horizontal="center" vertical="center"/>
    </xf>
    <xf numFmtId="164" fontId="45" fillId="0" borderId="1" xfId="2" applyNumberFormat="1" applyFont="1" applyBorder="1" applyAlignment="1">
      <alignment horizontal="center" vertical="center"/>
    </xf>
    <xf numFmtId="0" fontId="43" fillId="0" borderId="0" xfId="1" applyFont="1" applyAlignment="1">
      <alignment vertical="center"/>
    </xf>
    <xf numFmtId="0" fontId="45" fillId="0" borderId="0" xfId="1" applyFont="1" applyAlignment="1">
      <alignment vertical="center" wrapText="1"/>
    </xf>
    <xf numFmtId="3" fontId="45" fillId="0" borderId="0" xfId="1" applyNumberFormat="1" applyFont="1" applyAlignment="1">
      <alignment horizontal="center"/>
    </xf>
    <xf numFmtId="164" fontId="45" fillId="0" borderId="0" xfId="2" applyNumberFormat="1" applyFont="1" applyBorder="1" applyAlignment="1">
      <alignment horizontal="center"/>
    </xf>
    <xf numFmtId="0" fontId="45" fillId="0" borderId="0" xfId="0" applyFont="1"/>
    <xf numFmtId="0" fontId="45" fillId="0" borderId="1" xfId="0" applyFont="1" applyBorder="1" applyAlignment="1">
      <alignment horizontal="right" vertical="center" wrapText="1"/>
    </xf>
    <xf numFmtId="0" fontId="43" fillId="0" borderId="0" xfId="0" applyFont="1"/>
    <xf numFmtId="3" fontId="43" fillId="0" borderId="1" xfId="0" applyNumberFormat="1" applyFont="1" applyBorder="1"/>
    <xf numFmtId="3" fontId="43" fillId="0" borderId="0" xfId="0" applyNumberFormat="1" applyFont="1"/>
    <xf numFmtId="0" fontId="43" fillId="0" borderId="1" xfId="0" applyFont="1" applyBorder="1"/>
    <xf numFmtId="0" fontId="48" fillId="0" borderId="0" xfId="19" applyFont="1"/>
    <xf numFmtId="3" fontId="43" fillId="0" borderId="2" xfId="0" applyNumberFormat="1" applyFont="1" applyBorder="1"/>
    <xf numFmtId="0" fontId="43" fillId="0" borderId="2" xfId="0" applyFont="1" applyBorder="1"/>
    <xf numFmtId="0" fontId="49" fillId="0" borderId="0" xfId="57" applyFont="1"/>
    <xf numFmtId="0" fontId="14" fillId="0" borderId="0" xfId="57"/>
    <xf numFmtId="0" fontId="41" fillId="0" borderId="0" xfId="57" applyFont="1"/>
    <xf numFmtId="0" fontId="41" fillId="0" borderId="1" xfId="57" applyFont="1" applyBorder="1"/>
    <xf numFmtId="0" fontId="14" fillId="0" borderId="1" xfId="57" applyBorder="1" applyAlignment="1">
      <alignment vertical="center"/>
    </xf>
    <xf numFmtId="0" fontId="14" fillId="0" borderId="1" xfId="57" applyBorder="1" applyAlignment="1">
      <alignment horizontal="left" vertical="center" wrapText="1"/>
    </xf>
    <xf numFmtId="0" fontId="13" fillId="0" borderId="1" xfId="57" applyFont="1" applyBorder="1" applyAlignment="1">
      <alignment vertical="center" wrapText="1"/>
    </xf>
    <xf numFmtId="0" fontId="51" fillId="0" borderId="0" xfId="0" applyFont="1"/>
    <xf numFmtId="0" fontId="5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52" fillId="0" borderId="1" xfId="0" quotePrefix="1" applyFont="1" applyBorder="1" applyAlignment="1">
      <alignment horizontal="center" vertical="center" wrapText="1"/>
    </xf>
    <xf numFmtId="0" fontId="51" fillId="0" borderId="1" xfId="0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9" fontId="52" fillId="0" borderId="1" xfId="58" applyFont="1" applyBorder="1"/>
    <xf numFmtId="9" fontId="52" fillId="0" borderId="0" xfId="58" applyFont="1" applyBorder="1"/>
    <xf numFmtId="0" fontId="45" fillId="0" borderId="1" xfId="0" applyFont="1" applyBorder="1" applyAlignment="1">
      <alignment horizontal="center" vertical="center" wrapText="1"/>
    </xf>
    <xf numFmtId="0" fontId="45" fillId="0" borderId="0" xfId="67" applyFont="1"/>
    <xf numFmtId="15" fontId="52" fillId="0" borderId="1" xfId="0" quotePrefix="1" applyNumberFormat="1" applyFont="1" applyBorder="1" applyAlignment="1">
      <alignment horizontal="center" vertical="center" wrapText="1"/>
    </xf>
    <xf numFmtId="0" fontId="42" fillId="0" borderId="0" xfId="71" applyFont="1"/>
    <xf numFmtId="0" fontId="41" fillId="0" borderId="0" xfId="71" applyFont="1"/>
    <xf numFmtId="0" fontId="45" fillId="0" borderId="0" xfId="71" applyFont="1"/>
    <xf numFmtId="0" fontId="45" fillId="0" borderId="1" xfId="71" applyFont="1" applyBorder="1"/>
    <xf numFmtId="0" fontId="47" fillId="0" borderId="0" xfId="71" applyFont="1"/>
    <xf numFmtId="0" fontId="14" fillId="0" borderId="0" xfId="57" applyAlignment="1">
      <alignment horizontal="left" vertical="center" wrapText="1"/>
    </xf>
    <xf numFmtId="4" fontId="45" fillId="0" borderId="3" xfId="1" applyNumberFormat="1" applyFont="1" applyBorder="1" applyAlignment="1">
      <alignment horizontal="center" vertical="center"/>
    </xf>
    <xf numFmtId="4" fontId="45" fillId="0" borderId="4" xfId="1" applyNumberFormat="1" applyFont="1" applyBorder="1" applyAlignment="1">
      <alignment horizontal="center" vertical="center"/>
    </xf>
    <xf numFmtId="0" fontId="45" fillId="0" borderId="1" xfId="1" applyFont="1" applyBorder="1" applyAlignment="1">
      <alignment horizontal="left" vertical="center" wrapText="1"/>
    </xf>
    <xf numFmtId="0" fontId="52" fillId="0" borderId="6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</cellXfs>
  <cellStyles count="72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4" xr:uid="{00000000-0005-0000-0000-000004000000}"/>
    <cellStyle name="Normale 2 2 12" xfId="27" xr:uid="{00000000-0005-0000-0000-000005000000}"/>
    <cellStyle name="Normale 2 2 13" xfId="29" xr:uid="{00000000-0005-0000-0000-000006000000}"/>
    <cellStyle name="Normale 2 2 13 2" xfId="35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6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3 2" xfId="54" xr:uid="{00000000-0005-0000-0000-000013000000}"/>
    <cellStyle name="Normale 2 2 24" xfId="52" xr:uid="{00000000-0005-0000-0000-000014000000}"/>
    <cellStyle name="Normale 2 2 25" xfId="55" xr:uid="{00000000-0005-0000-0000-000015000000}"/>
    <cellStyle name="Normale 2 2 26" xfId="59" xr:uid="{00000000-0005-0000-0000-000016000000}"/>
    <cellStyle name="Normale 2 2 27" xfId="60" xr:uid="{00000000-0005-0000-0000-000017000000}"/>
    <cellStyle name="Normale 2 2 28" xfId="61" xr:uid="{00000000-0005-0000-0000-000018000000}"/>
    <cellStyle name="Normale 2 2 29" xfId="62" xr:uid="{00000000-0005-0000-0000-000019000000}"/>
    <cellStyle name="Normale 2 2 3" xfId="7" xr:uid="{00000000-0005-0000-0000-00001A000000}"/>
    <cellStyle name="Normale 2 2 30" xfId="63" xr:uid="{00000000-0005-0000-0000-00001B000000}"/>
    <cellStyle name="Normale 2 2 30 2" xfId="69" xr:uid="{70117595-1A86-484D-A1DB-F8C9AD07C135}"/>
    <cellStyle name="Normale 2 2 31" xfId="64" xr:uid="{00000000-0005-0000-0000-00001C000000}"/>
    <cellStyle name="Normale 2 2 32" xfId="65" xr:uid="{285D623D-3011-4B9A-9ED1-5E3B2C1F71FB}"/>
    <cellStyle name="Normale 2 2 33" xfId="66" xr:uid="{C0E31B31-1247-41A2-84F6-E3CB6E26E934}"/>
    <cellStyle name="Normale 2 2 34" xfId="67" xr:uid="{8BA846CE-371B-4A03-AA49-7DA74FFF08E2}"/>
    <cellStyle name="Normale 2 2 35" xfId="68" xr:uid="{E0894DCC-C6BF-4BC2-B4DC-6F3396C3B8E0}"/>
    <cellStyle name="Normale 2 2 36" xfId="70" xr:uid="{4022A4D6-531D-4A25-BA35-68747BDE1B91}"/>
    <cellStyle name="Normale 2 2 37" xfId="71" xr:uid="{34485DBD-0E27-4019-A8B4-DB17D480594F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2" xr:uid="{00000000-0005-0000-0000-000023000000}"/>
    <cellStyle name="Normale 2 2 9 3" xfId="25" xr:uid="{00000000-0005-0000-0000-000024000000}"/>
    <cellStyle name="Normale 3" xfId="57" xr:uid="{00000000-0005-0000-0000-000025000000}"/>
    <cellStyle name="Percentuale" xfId="58" builtinId="5"/>
    <cellStyle name="Percentuale 2" xfId="2" xr:uid="{00000000-0005-0000-0000-000027000000}"/>
    <cellStyle name="Percentuale 2 2" xfId="4" xr:uid="{00000000-0005-0000-0000-000028000000}"/>
    <cellStyle name="Percentuale 2 2 10" xfId="23" xr:uid="{00000000-0005-0000-0000-000029000000}"/>
    <cellStyle name="Percentuale 2 2 11" xfId="26" xr:uid="{00000000-0005-0000-0000-00002A000000}"/>
    <cellStyle name="Percentuale 2 2 12" xfId="28" xr:uid="{00000000-0005-0000-0000-00002B000000}"/>
    <cellStyle name="Percentuale 2 2 13" xfId="30" xr:uid="{00000000-0005-0000-0000-00002C000000}"/>
    <cellStyle name="Percentuale 2 2 14" xfId="32" xr:uid="{00000000-0005-0000-0000-00002D000000}"/>
    <cellStyle name="Percentuale 2 2 15" xfId="34" xr:uid="{00000000-0005-0000-0000-00002E000000}"/>
    <cellStyle name="Percentuale 2 2 16" xfId="37" xr:uid="{00000000-0005-0000-0000-00002F000000}"/>
    <cellStyle name="Percentuale 2 2 17" xfId="39" xr:uid="{00000000-0005-0000-0000-000030000000}"/>
    <cellStyle name="Percentuale 2 2 18" xfId="41" xr:uid="{00000000-0005-0000-0000-000031000000}"/>
    <cellStyle name="Percentuale 2 2 19" xfId="43" xr:uid="{00000000-0005-0000-0000-000032000000}"/>
    <cellStyle name="Percentuale 2 2 2" xfId="6" xr:uid="{00000000-0005-0000-0000-000033000000}"/>
    <cellStyle name="Percentuale 2 2 20" xfId="45" xr:uid="{00000000-0005-0000-0000-000034000000}"/>
    <cellStyle name="Percentuale 2 2 21" xfId="47" xr:uid="{00000000-0005-0000-0000-000035000000}"/>
    <cellStyle name="Percentuale 2 2 22" xfId="49" xr:uid="{00000000-0005-0000-0000-000036000000}"/>
    <cellStyle name="Percentuale 2 2 23" xfId="51" xr:uid="{00000000-0005-0000-0000-000037000000}"/>
    <cellStyle name="Percentuale 2 2 3" xfId="8" xr:uid="{00000000-0005-0000-0000-000038000000}"/>
    <cellStyle name="Percentuale 2 2 4" xfId="10" xr:uid="{00000000-0005-0000-0000-000039000000}"/>
    <cellStyle name="Percentuale 2 2 5" xfId="12" xr:uid="{00000000-0005-0000-0000-00003A000000}"/>
    <cellStyle name="Percentuale 2 2 6" xfId="14" xr:uid="{00000000-0005-0000-0000-00003B000000}"/>
    <cellStyle name="Percentuale 2 2 7" xfId="16" xr:uid="{00000000-0005-0000-0000-00003C000000}"/>
    <cellStyle name="Percentuale 2 2 8" xfId="18" xr:uid="{00000000-0005-0000-0000-00003D000000}"/>
    <cellStyle name="Percentuale 2 2 9" xfId="20" xr:uid="{00000000-0005-0000-0000-00003E000000}"/>
    <cellStyle name="Percentuale 3" xfId="53" xr:uid="{00000000-0005-0000-0000-00003F000000}"/>
    <cellStyle name="Percentuale 4" xfId="56" xr:uid="{00000000-0005-0000-0000-000040000000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D26" sqref="D26"/>
    </sheetView>
  </sheetViews>
  <sheetFormatPr defaultColWidth="9.140625" defaultRowHeight="15" x14ac:dyDescent="0.25"/>
  <cols>
    <col min="1" max="1" width="51.7109375" style="34" customWidth="1"/>
    <col min="2" max="2" width="71" style="34" customWidth="1"/>
    <col min="3" max="16384" width="9.140625" style="34"/>
  </cols>
  <sheetData>
    <row r="1" spans="1:2" x14ac:dyDescent="0.25">
      <c r="A1" s="33" t="s">
        <v>30</v>
      </c>
    </row>
    <row r="2" spans="1:2" x14ac:dyDescent="0.25">
      <c r="A2" s="34" t="s">
        <v>31</v>
      </c>
      <c r="B2" s="34" t="s">
        <v>32</v>
      </c>
    </row>
    <row r="3" spans="1:2" x14ac:dyDescent="0.25">
      <c r="A3" s="34" t="s">
        <v>33</v>
      </c>
      <c r="B3" s="34" t="s">
        <v>34</v>
      </c>
    </row>
    <row r="4" spans="1:2" x14ac:dyDescent="0.25">
      <c r="A4" s="34" t="s">
        <v>35</v>
      </c>
      <c r="B4" s="34" t="s">
        <v>36</v>
      </c>
    </row>
    <row r="5" spans="1:2" x14ac:dyDescent="0.25">
      <c r="A5" s="34" t="s">
        <v>2</v>
      </c>
      <c r="B5" s="34" t="s">
        <v>37</v>
      </c>
    </row>
    <row r="6" spans="1:2" x14ac:dyDescent="0.25">
      <c r="A6" s="34" t="s">
        <v>38</v>
      </c>
      <c r="B6" s="34" t="s">
        <v>39</v>
      </c>
    </row>
    <row r="7" spans="1:2" x14ac:dyDescent="0.25">
      <c r="A7" s="34" t="s">
        <v>40</v>
      </c>
      <c r="B7" s="34" t="s">
        <v>41</v>
      </c>
    </row>
    <row r="8" spans="1:2" x14ac:dyDescent="0.25">
      <c r="A8" s="34" t="s">
        <v>42</v>
      </c>
      <c r="B8" s="34" t="s">
        <v>43</v>
      </c>
    </row>
    <row r="9" spans="1:2" x14ac:dyDescent="0.25">
      <c r="A9" s="34" t="s">
        <v>44</v>
      </c>
      <c r="B9" s="34" t="s">
        <v>45</v>
      </c>
    </row>
    <row r="11" spans="1:2" x14ac:dyDescent="0.25">
      <c r="A11" s="35" t="s">
        <v>46</v>
      </c>
    </row>
    <row r="12" spans="1:2" x14ac:dyDescent="0.25">
      <c r="A12" s="57" t="s">
        <v>47</v>
      </c>
      <c r="B12" s="57"/>
    </row>
    <row r="13" spans="1:2" x14ac:dyDescent="0.25">
      <c r="A13" s="57"/>
      <c r="B13" s="57"/>
    </row>
    <row r="14" spans="1:2" x14ac:dyDescent="0.25">
      <c r="A14" s="34" t="s">
        <v>48</v>
      </c>
    </row>
    <row r="16" spans="1:2" x14ac:dyDescent="0.25">
      <c r="A16" s="36" t="s">
        <v>49</v>
      </c>
      <c r="B16" s="36" t="s">
        <v>50</v>
      </c>
    </row>
    <row r="17" spans="1:2" ht="17.25" customHeight="1" x14ac:dyDescent="0.25">
      <c r="A17" s="37" t="s">
        <v>19</v>
      </c>
      <c r="B17" s="37" t="s">
        <v>51</v>
      </c>
    </row>
    <row r="18" spans="1:2" ht="30" x14ac:dyDescent="0.25">
      <c r="A18" s="37" t="s">
        <v>20</v>
      </c>
      <c r="B18" s="39" t="s">
        <v>54</v>
      </c>
    </row>
    <row r="19" spans="1:2" ht="45" x14ac:dyDescent="0.25">
      <c r="A19" s="37" t="s">
        <v>21</v>
      </c>
      <c r="B19" s="38" t="s">
        <v>52</v>
      </c>
    </row>
    <row r="20" spans="1:2" x14ac:dyDescent="0.25">
      <c r="A20" s="37" t="s">
        <v>22</v>
      </c>
      <c r="B20" s="37" t="s">
        <v>53</v>
      </c>
    </row>
    <row r="21" spans="1:2" ht="30" x14ac:dyDescent="0.25">
      <c r="A21" s="37" t="s">
        <v>23</v>
      </c>
      <c r="B21" s="39" t="s">
        <v>54</v>
      </c>
    </row>
    <row r="22" spans="1:2" ht="45" x14ac:dyDescent="0.25">
      <c r="A22" s="37" t="s">
        <v>24</v>
      </c>
      <c r="B22" s="38" t="s">
        <v>52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6"/>
  <sheetViews>
    <sheetView showGridLines="0" zoomScale="80" zoomScaleNormal="80" workbookViewId="0">
      <selection activeCell="O35" sqref="O35"/>
    </sheetView>
  </sheetViews>
  <sheetFormatPr defaultColWidth="9.140625" defaultRowHeight="12.75" x14ac:dyDescent="0.2"/>
  <cols>
    <col min="1" max="1" width="19.42578125" style="4" customWidth="1"/>
    <col min="2" max="2" width="48" style="2" customWidth="1"/>
    <col min="3" max="3" width="8.7109375" style="26" customWidth="1"/>
    <col min="4" max="4" width="7.7109375" style="26" customWidth="1"/>
    <col min="5" max="5" width="9.5703125" style="26" customWidth="1"/>
    <col min="6" max="6" width="9.28515625" style="26" customWidth="1"/>
    <col min="7" max="7" width="8.42578125" style="26" customWidth="1"/>
    <col min="8" max="8" width="9.28515625" style="26" customWidth="1"/>
    <col min="9" max="9" width="9.140625" style="2"/>
    <col min="10" max="10" width="44.85546875" style="2" bestFit="1" customWidth="1"/>
    <col min="11" max="14" width="9.140625" style="2"/>
    <col min="15" max="15" width="44.85546875" style="2" bestFit="1" customWidth="1"/>
    <col min="16" max="16" width="41.85546875" style="2" bestFit="1" customWidth="1"/>
    <col min="17" max="16384" width="9.140625" style="2"/>
  </cols>
  <sheetData>
    <row r="1" spans="1:8" ht="15.75" x14ac:dyDescent="0.25">
      <c r="A1" s="1" t="s">
        <v>0</v>
      </c>
    </row>
    <row r="2" spans="1:8" ht="15" x14ac:dyDescent="0.25">
      <c r="A2" s="3" t="s">
        <v>7</v>
      </c>
    </row>
    <row r="3" spans="1:8" x14ac:dyDescent="0.2">
      <c r="A3" s="4" t="s">
        <v>1</v>
      </c>
    </row>
    <row r="4" spans="1:8" x14ac:dyDescent="0.2">
      <c r="A4" s="24" t="s">
        <v>66</v>
      </c>
    </row>
    <row r="6" spans="1:8" ht="38.25" x14ac:dyDescent="0.2">
      <c r="A6" s="5" t="s">
        <v>2</v>
      </c>
      <c r="B6" s="5" t="s">
        <v>8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67</v>
      </c>
      <c r="H6" s="25" t="s">
        <v>68</v>
      </c>
    </row>
    <row r="7" spans="1:8" x14ac:dyDescent="0.2">
      <c r="A7" s="60" t="s">
        <v>15</v>
      </c>
      <c r="B7" s="6" t="s">
        <v>3</v>
      </c>
      <c r="C7" s="27">
        <v>3628</v>
      </c>
      <c r="D7" s="27">
        <v>4002</v>
      </c>
      <c r="E7" s="27">
        <v>4118</v>
      </c>
      <c r="F7" s="27">
        <v>4601</v>
      </c>
      <c r="G7" s="27">
        <v>2293</v>
      </c>
      <c r="H7" s="27">
        <v>2424</v>
      </c>
    </row>
    <row r="8" spans="1:8" x14ac:dyDescent="0.2">
      <c r="A8" s="60" t="s">
        <v>9</v>
      </c>
      <c r="B8" s="6" t="s">
        <v>4</v>
      </c>
      <c r="C8" s="27">
        <v>529</v>
      </c>
      <c r="D8" s="27">
        <v>1061</v>
      </c>
      <c r="E8" s="27">
        <v>531</v>
      </c>
      <c r="F8" s="27">
        <v>937</v>
      </c>
      <c r="G8" s="27">
        <v>251</v>
      </c>
      <c r="H8" s="27">
        <v>596</v>
      </c>
    </row>
    <row r="9" spans="1:8" x14ac:dyDescent="0.2">
      <c r="A9" s="60" t="s">
        <v>9</v>
      </c>
      <c r="B9" s="6" t="s">
        <v>5</v>
      </c>
      <c r="C9" s="27">
        <v>1</v>
      </c>
      <c r="D9" s="27">
        <v>28</v>
      </c>
      <c r="E9" s="27">
        <v>0</v>
      </c>
      <c r="F9" s="27">
        <v>1</v>
      </c>
      <c r="G9" s="27">
        <v>0</v>
      </c>
      <c r="H9" s="27">
        <v>0</v>
      </c>
    </row>
    <row r="10" spans="1:8" x14ac:dyDescent="0.2">
      <c r="A10" s="60" t="s">
        <v>9</v>
      </c>
      <c r="B10" s="6" t="s">
        <v>10</v>
      </c>
      <c r="C10" s="27">
        <v>7</v>
      </c>
      <c r="D10" s="27">
        <v>387</v>
      </c>
      <c r="E10" s="27">
        <v>1</v>
      </c>
      <c r="F10" s="27">
        <v>301</v>
      </c>
      <c r="G10" s="27">
        <v>0</v>
      </c>
      <c r="H10" s="27">
        <v>124</v>
      </c>
    </row>
    <row r="11" spans="1:8" x14ac:dyDescent="0.2">
      <c r="A11" s="60" t="s">
        <v>9</v>
      </c>
      <c r="B11" s="6" t="s">
        <v>6</v>
      </c>
      <c r="C11" s="27">
        <v>0</v>
      </c>
      <c r="D11" s="27">
        <v>14</v>
      </c>
      <c r="E11" s="27">
        <v>0</v>
      </c>
      <c r="F11" s="27">
        <v>11</v>
      </c>
      <c r="G11" s="27">
        <v>0</v>
      </c>
      <c r="H11" s="27">
        <v>29</v>
      </c>
    </row>
    <row r="12" spans="1:8" x14ac:dyDescent="0.2">
      <c r="A12" s="60"/>
      <c r="B12" s="32" t="s">
        <v>19</v>
      </c>
      <c r="C12" s="31">
        <v>291</v>
      </c>
      <c r="D12" s="31">
        <v>272</v>
      </c>
      <c r="E12" s="31">
        <v>309</v>
      </c>
      <c r="F12" s="31">
        <v>309</v>
      </c>
      <c r="G12" s="27">
        <v>154</v>
      </c>
      <c r="H12" s="27">
        <v>168</v>
      </c>
    </row>
    <row r="13" spans="1:8" x14ac:dyDescent="0.2">
      <c r="A13" s="60"/>
      <c r="B13" s="32" t="s">
        <v>20</v>
      </c>
      <c r="C13" s="31">
        <v>117</v>
      </c>
      <c r="D13" s="31">
        <v>80</v>
      </c>
      <c r="E13" s="31">
        <v>204</v>
      </c>
      <c r="F13" s="31">
        <v>195</v>
      </c>
      <c r="G13" s="31">
        <v>98</v>
      </c>
      <c r="H13" s="31">
        <v>103</v>
      </c>
    </row>
    <row r="14" spans="1:8" x14ac:dyDescent="0.2">
      <c r="A14" s="60"/>
      <c r="B14" s="32" t="s">
        <v>21</v>
      </c>
      <c r="C14" s="31">
        <v>29</v>
      </c>
      <c r="D14" s="31">
        <v>26</v>
      </c>
      <c r="E14" s="31">
        <v>31</v>
      </c>
      <c r="F14" s="31">
        <v>34</v>
      </c>
      <c r="G14" s="31">
        <v>30</v>
      </c>
      <c r="H14" s="31">
        <v>19</v>
      </c>
    </row>
    <row r="15" spans="1:8" x14ac:dyDescent="0.2">
      <c r="A15" s="60"/>
      <c r="B15" s="32" t="s">
        <v>22</v>
      </c>
      <c r="C15" s="31">
        <v>157</v>
      </c>
      <c r="D15" s="31">
        <v>11</v>
      </c>
      <c r="E15" s="31">
        <v>204</v>
      </c>
      <c r="F15" s="31">
        <v>63</v>
      </c>
      <c r="G15" s="31">
        <v>96</v>
      </c>
      <c r="H15" s="31">
        <v>88</v>
      </c>
    </row>
    <row r="16" spans="1:8" x14ac:dyDescent="0.2">
      <c r="A16" s="60"/>
      <c r="B16" s="32" t="s">
        <v>23</v>
      </c>
      <c r="C16" s="31">
        <v>72</v>
      </c>
      <c r="D16" s="31">
        <v>2</v>
      </c>
      <c r="E16" s="31">
        <v>182</v>
      </c>
      <c r="F16" s="31">
        <v>6</v>
      </c>
      <c r="G16" s="31">
        <v>97</v>
      </c>
      <c r="H16" s="31">
        <v>4</v>
      </c>
    </row>
    <row r="17" spans="1:8" x14ac:dyDescent="0.2">
      <c r="A17" s="60"/>
      <c r="B17" s="29" t="s">
        <v>24</v>
      </c>
      <c r="C17" s="31">
        <v>14</v>
      </c>
      <c r="D17" s="31">
        <v>6</v>
      </c>
      <c r="E17" s="31">
        <v>22</v>
      </c>
      <c r="F17" s="31">
        <v>9</v>
      </c>
      <c r="G17" s="31">
        <v>24</v>
      </c>
      <c r="H17" s="31">
        <v>7</v>
      </c>
    </row>
    <row r="18" spans="1:8" x14ac:dyDescent="0.2">
      <c r="A18" s="60"/>
      <c r="B18" s="7" t="s">
        <v>11</v>
      </c>
      <c r="C18" s="8">
        <f>SUM(C7:C17)</f>
        <v>4845</v>
      </c>
      <c r="D18" s="8">
        <f>SUM(D7:D17)</f>
        <v>5889</v>
      </c>
      <c r="E18" s="8">
        <f t="shared" ref="E18:F18" si="0">SUM(E7:E17)</f>
        <v>5602</v>
      </c>
      <c r="F18" s="8">
        <f t="shared" si="0"/>
        <v>6467</v>
      </c>
      <c r="G18" s="8">
        <f>SUM(G7:G17)</f>
        <v>3043</v>
      </c>
      <c r="H18" s="8">
        <f>SUM(H7:H17)</f>
        <v>3562</v>
      </c>
    </row>
    <row r="19" spans="1:8" ht="7.15" customHeight="1" x14ac:dyDescent="0.2">
      <c r="A19" s="9"/>
      <c r="B19" s="10"/>
      <c r="C19" s="28"/>
      <c r="D19" s="28"/>
      <c r="E19" s="28"/>
      <c r="F19" s="28"/>
      <c r="G19" s="28"/>
      <c r="H19" s="28"/>
    </row>
    <row r="20" spans="1:8" ht="13.5" customHeight="1" x14ac:dyDescent="0.2">
      <c r="A20" s="9"/>
      <c r="B20" s="12" t="s">
        <v>12</v>
      </c>
      <c r="C20" s="58">
        <f>D18/C18</f>
        <v>1.2154798761609906</v>
      </c>
      <c r="D20" s="59"/>
      <c r="E20" s="58">
        <f>F18/E18</f>
        <v>1.1544091395930025</v>
      </c>
      <c r="F20" s="59"/>
      <c r="G20" s="58">
        <f>H18/G18</f>
        <v>1.1705553729871836</v>
      </c>
      <c r="H20" s="59"/>
    </row>
    <row r="21" spans="1:8" x14ac:dyDescent="0.2">
      <c r="C21" s="28"/>
      <c r="D21" s="28"/>
      <c r="E21" s="28"/>
      <c r="F21" s="28"/>
      <c r="G21" s="28"/>
      <c r="H21" s="28"/>
    </row>
    <row r="22" spans="1:8" x14ac:dyDescent="0.2">
      <c r="A22" s="60" t="s">
        <v>16</v>
      </c>
      <c r="B22" s="6" t="s">
        <v>3</v>
      </c>
      <c r="C22" s="27">
        <v>1898</v>
      </c>
      <c r="D22" s="27">
        <v>2395</v>
      </c>
      <c r="E22" s="27">
        <v>2230</v>
      </c>
      <c r="F22" s="27">
        <v>1962</v>
      </c>
      <c r="G22" s="27">
        <v>1188</v>
      </c>
      <c r="H22" s="27">
        <v>997</v>
      </c>
    </row>
    <row r="23" spans="1:8" x14ac:dyDescent="0.2">
      <c r="A23" s="60" t="s">
        <v>13</v>
      </c>
      <c r="B23" s="6" t="s">
        <v>4</v>
      </c>
      <c r="C23" s="27">
        <v>438</v>
      </c>
      <c r="D23" s="27">
        <v>876</v>
      </c>
      <c r="E23" s="27">
        <v>504</v>
      </c>
      <c r="F23" s="27">
        <v>785</v>
      </c>
      <c r="G23" s="27">
        <v>221</v>
      </c>
      <c r="H23" s="27">
        <v>486</v>
      </c>
    </row>
    <row r="24" spans="1:8" x14ac:dyDescent="0.2">
      <c r="A24" s="60" t="s">
        <v>13</v>
      </c>
      <c r="B24" s="6" t="s">
        <v>5</v>
      </c>
      <c r="C24" s="29">
        <v>0</v>
      </c>
      <c r="D24" s="27">
        <v>12</v>
      </c>
      <c r="E24" s="29">
        <v>0</v>
      </c>
      <c r="F24" s="27">
        <v>1</v>
      </c>
      <c r="G24" s="29">
        <v>0</v>
      </c>
      <c r="H24" s="27">
        <v>0</v>
      </c>
    </row>
    <row r="25" spans="1:8" x14ac:dyDescent="0.2">
      <c r="A25" s="60" t="s">
        <v>13</v>
      </c>
      <c r="B25" s="6" t="s">
        <v>10</v>
      </c>
      <c r="C25" s="27">
        <v>6</v>
      </c>
      <c r="D25" s="27">
        <v>181</v>
      </c>
      <c r="E25" s="27">
        <v>1</v>
      </c>
      <c r="F25" s="27">
        <v>115</v>
      </c>
      <c r="G25" s="27">
        <v>1</v>
      </c>
      <c r="H25" s="27">
        <v>59</v>
      </c>
    </row>
    <row r="26" spans="1:8" x14ac:dyDescent="0.2">
      <c r="A26" s="60" t="s">
        <v>13</v>
      </c>
      <c r="B26" s="6" t="s">
        <v>6</v>
      </c>
      <c r="C26" s="27">
        <v>2</v>
      </c>
      <c r="D26" s="27">
        <v>9</v>
      </c>
      <c r="E26" s="27">
        <v>0</v>
      </c>
      <c r="F26" s="27">
        <v>12</v>
      </c>
      <c r="G26" s="27">
        <v>0</v>
      </c>
      <c r="H26" s="27">
        <v>10</v>
      </c>
    </row>
    <row r="27" spans="1:8" x14ac:dyDescent="0.2">
      <c r="A27" s="60"/>
      <c r="B27" s="32" t="s">
        <v>19</v>
      </c>
      <c r="C27" s="31">
        <v>124</v>
      </c>
      <c r="D27" s="31">
        <v>101</v>
      </c>
      <c r="E27" s="31">
        <v>141</v>
      </c>
      <c r="F27" s="31">
        <v>133</v>
      </c>
      <c r="G27" s="31">
        <v>73</v>
      </c>
      <c r="H27" s="31">
        <v>90</v>
      </c>
    </row>
    <row r="28" spans="1:8" x14ac:dyDescent="0.2">
      <c r="A28" s="60"/>
      <c r="B28" s="32" t="s">
        <v>20</v>
      </c>
      <c r="C28" s="31">
        <v>41</v>
      </c>
      <c r="D28" s="31">
        <v>16</v>
      </c>
      <c r="E28" s="31">
        <v>52</v>
      </c>
      <c r="F28" s="31">
        <v>41</v>
      </c>
      <c r="G28" s="31">
        <v>44</v>
      </c>
      <c r="H28" s="31">
        <v>28</v>
      </c>
    </row>
    <row r="29" spans="1:8" x14ac:dyDescent="0.2">
      <c r="A29" s="60"/>
      <c r="B29" s="32" t="s">
        <v>21</v>
      </c>
      <c r="C29" s="31">
        <v>13</v>
      </c>
      <c r="D29" s="31">
        <v>8</v>
      </c>
      <c r="E29" s="31">
        <v>13</v>
      </c>
      <c r="F29" s="31">
        <v>10</v>
      </c>
      <c r="G29" s="31">
        <v>6</v>
      </c>
      <c r="H29" s="31">
        <v>5</v>
      </c>
    </row>
    <row r="30" spans="1:8" x14ac:dyDescent="0.2">
      <c r="A30" s="60"/>
      <c r="B30" s="32" t="s">
        <v>22</v>
      </c>
      <c r="C30" s="31">
        <v>57</v>
      </c>
      <c r="D30" s="31">
        <v>0</v>
      </c>
      <c r="E30" s="31">
        <v>81</v>
      </c>
      <c r="F30" s="31">
        <v>13</v>
      </c>
      <c r="G30" s="31">
        <v>62</v>
      </c>
      <c r="H30" s="31">
        <v>2</v>
      </c>
    </row>
    <row r="31" spans="1:8" x14ac:dyDescent="0.2">
      <c r="A31" s="60"/>
      <c r="B31" s="32" t="s">
        <v>23</v>
      </c>
      <c r="C31" s="31">
        <v>4</v>
      </c>
      <c r="D31" s="31">
        <v>0</v>
      </c>
      <c r="E31" s="31">
        <v>31</v>
      </c>
      <c r="F31" s="31">
        <v>0</v>
      </c>
      <c r="G31" s="31">
        <v>16</v>
      </c>
      <c r="H31" s="31">
        <v>0</v>
      </c>
    </row>
    <row r="32" spans="1:8" x14ac:dyDescent="0.2">
      <c r="A32" s="60"/>
      <c r="B32" s="29" t="s">
        <v>24</v>
      </c>
      <c r="C32" s="31">
        <v>4</v>
      </c>
      <c r="D32" s="31">
        <v>1</v>
      </c>
      <c r="E32" s="31">
        <v>2</v>
      </c>
      <c r="F32" s="31">
        <v>4</v>
      </c>
      <c r="G32" s="31">
        <v>9</v>
      </c>
      <c r="H32" s="31">
        <v>0</v>
      </c>
    </row>
    <row r="33" spans="1:8" x14ac:dyDescent="0.2">
      <c r="A33" s="60"/>
      <c r="B33" s="7" t="s">
        <v>11</v>
      </c>
      <c r="C33" s="8">
        <f>SUM(C22:C32)</f>
        <v>2587</v>
      </c>
      <c r="D33" s="8">
        <f>SUM(D22:D32)</f>
        <v>3599</v>
      </c>
      <c r="E33" s="8">
        <f t="shared" ref="E33:F33" si="1">SUM(E22:E32)</f>
        <v>3055</v>
      </c>
      <c r="F33" s="8">
        <f t="shared" si="1"/>
        <v>3076</v>
      </c>
      <c r="G33" s="8">
        <f>SUM(G22:G32)</f>
        <v>1620</v>
      </c>
      <c r="H33" s="8">
        <f>SUM(H22:H32)</f>
        <v>1677</v>
      </c>
    </row>
    <row r="34" spans="1:8" ht="7.15" customHeight="1" x14ac:dyDescent="0.2">
      <c r="A34" s="9"/>
      <c r="B34" s="10"/>
      <c r="C34" s="28"/>
      <c r="D34" s="28"/>
      <c r="E34" s="28"/>
      <c r="F34" s="28"/>
      <c r="G34" s="28"/>
      <c r="H34" s="28"/>
    </row>
    <row r="35" spans="1:8" x14ac:dyDescent="0.2">
      <c r="A35" s="9"/>
      <c r="B35" s="12" t="s">
        <v>12</v>
      </c>
      <c r="C35" s="58">
        <f>D33/C33</f>
        <v>1.3911867027444917</v>
      </c>
      <c r="D35" s="59"/>
      <c r="E35" s="58">
        <f>F33/E33</f>
        <v>1.006873977086743</v>
      </c>
      <c r="F35" s="59"/>
      <c r="G35" s="58">
        <f>H33/G33</f>
        <v>1.0351851851851852</v>
      </c>
      <c r="H35" s="59"/>
    </row>
    <row r="36" spans="1:8" x14ac:dyDescent="0.2">
      <c r="C36" s="28"/>
      <c r="D36" s="28"/>
      <c r="E36" s="28"/>
      <c r="F36" s="28"/>
      <c r="G36" s="28"/>
      <c r="H36" s="28"/>
    </row>
    <row r="37" spans="1:8" x14ac:dyDescent="0.2">
      <c r="A37" s="60" t="s">
        <v>17</v>
      </c>
      <c r="B37" s="6" t="s">
        <v>3</v>
      </c>
      <c r="C37" s="27">
        <v>1386</v>
      </c>
      <c r="D37" s="27">
        <v>1561</v>
      </c>
      <c r="E37" s="27">
        <v>1677</v>
      </c>
      <c r="F37" s="27">
        <v>1580</v>
      </c>
      <c r="G37" s="27">
        <v>843</v>
      </c>
      <c r="H37" s="27">
        <v>978</v>
      </c>
    </row>
    <row r="38" spans="1:8" x14ac:dyDescent="0.2">
      <c r="A38" s="60"/>
      <c r="B38" s="6" t="s">
        <v>4</v>
      </c>
      <c r="C38" s="27">
        <v>261</v>
      </c>
      <c r="D38" s="27">
        <v>490</v>
      </c>
      <c r="E38" s="27">
        <v>262</v>
      </c>
      <c r="F38" s="27">
        <v>450</v>
      </c>
      <c r="G38" s="27">
        <v>125</v>
      </c>
      <c r="H38" s="27">
        <v>183</v>
      </c>
    </row>
    <row r="39" spans="1:8" x14ac:dyDescent="0.2">
      <c r="A39" s="60"/>
      <c r="B39" s="6" t="s">
        <v>5</v>
      </c>
      <c r="C39" s="27">
        <v>0</v>
      </c>
      <c r="D39" s="27">
        <v>11</v>
      </c>
      <c r="E39" s="27">
        <v>2</v>
      </c>
      <c r="F39" s="27">
        <v>4</v>
      </c>
      <c r="G39" s="27">
        <v>2</v>
      </c>
      <c r="H39" s="27">
        <v>1</v>
      </c>
    </row>
    <row r="40" spans="1:8" x14ac:dyDescent="0.2">
      <c r="A40" s="60"/>
      <c r="B40" s="6" t="s">
        <v>10</v>
      </c>
      <c r="C40" s="27">
        <v>3</v>
      </c>
      <c r="D40" s="27">
        <v>52</v>
      </c>
      <c r="E40" s="27">
        <v>1</v>
      </c>
      <c r="F40" s="27">
        <v>57</v>
      </c>
      <c r="G40" s="27">
        <v>0</v>
      </c>
      <c r="H40" s="27">
        <v>35</v>
      </c>
    </row>
    <row r="41" spans="1:8" x14ac:dyDescent="0.2">
      <c r="A41" s="60"/>
      <c r="B41" s="6" t="s">
        <v>6</v>
      </c>
      <c r="C41" s="27">
        <v>1</v>
      </c>
      <c r="D41" s="27">
        <v>4</v>
      </c>
      <c r="E41" s="27">
        <v>0</v>
      </c>
      <c r="F41" s="27">
        <v>7</v>
      </c>
      <c r="G41" s="27">
        <v>0</v>
      </c>
      <c r="H41" s="27">
        <v>1</v>
      </c>
    </row>
    <row r="42" spans="1:8" x14ac:dyDescent="0.2">
      <c r="A42" s="60"/>
      <c r="B42" s="32" t="s">
        <v>19</v>
      </c>
      <c r="C42" s="31">
        <v>97</v>
      </c>
      <c r="D42" s="31">
        <v>74</v>
      </c>
      <c r="E42" s="31">
        <v>144</v>
      </c>
      <c r="F42" s="31">
        <v>118</v>
      </c>
      <c r="G42" s="31">
        <v>97</v>
      </c>
      <c r="H42" s="31">
        <v>67</v>
      </c>
    </row>
    <row r="43" spans="1:8" x14ac:dyDescent="0.2">
      <c r="A43" s="60"/>
      <c r="B43" s="32" t="s">
        <v>20</v>
      </c>
      <c r="C43" s="31">
        <v>77</v>
      </c>
      <c r="D43" s="31">
        <v>63</v>
      </c>
      <c r="E43" s="31">
        <v>102</v>
      </c>
      <c r="F43" s="31">
        <v>93</v>
      </c>
      <c r="G43" s="31">
        <v>41</v>
      </c>
      <c r="H43" s="31">
        <v>44</v>
      </c>
    </row>
    <row r="44" spans="1:8" x14ac:dyDescent="0.2">
      <c r="A44" s="60"/>
      <c r="B44" s="32" t="s">
        <v>21</v>
      </c>
      <c r="C44" s="31">
        <v>4</v>
      </c>
      <c r="D44" s="31">
        <v>1</v>
      </c>
      <c r="E44" s="31">
        <v>16</v>
      </c>
      <c r="F44" s="31">
        <v>16</v>
      </c>
      <c r="G44" s="31">
        <v>9</v>
      </c>
      <c r="H44" s="31">
        <v>5</v>
      </c>
    </row>
    <row r="45" spans="1:8" x14ac:dyDescent="0.2">
      <c r="A45" s="60"/>
      <c r="B45" s="32" t="s">
        <v>22</v>
      </c>
      <c r="C45" s="31">
        <v>30</v>
      </c>
      <c r="D45" s="31">
        <v>0</v>
      </c>
      <c r="E45" s="31">
        <v>68</v>
      </c>
      <c r="F45" s="31">
        <v>5</v>
      </c>
      <c r="G45" s="31">
        <v>47</v>
      </c>
      <c r="H45" s="31">
        <v>6</v>
      </c>
    </row>
    <row r="46" spans="1:8" x14ac:dyDescent="0.2">
      <c r="A46" s="60"/>
      <c r="B46" s="32" t="s">
        <v>23</v>
      </c>
      <c r="C46" s="31">
        <v>63</v>
      </c>
      <c r="D46" s="31">
        <v>0</v>
      </c>
      <c r="E46" s="31">
        <v>86</v>
      </c>
      <c r="F46" s="31">
        <v>2</v>
      </c>
      <c r="G46" s="31">
        <v>39</v>
      </c>
      <c r="H46" s="31">
        <v>2</v>
      </c>
    </row>
    <row r="47" spans="1:8" x14ac:dyDescent="0.2">
      <c r="A47" s="60"/>
      <c r="B47" s="29" t="s">
        <v>24</v>
      </c>
      <c r="C47" s="31">
        <v>8</v>
      </c>
      <c r="D47" s="31">
        <v>8</v>
      </c>
      <c r="E47" s="31">
        <v>15</v>
      </c>
      <c r="F47" s="31">
        <v>12</v>
      </c>
      <c r="G47" s="31">
        <v>9</v>
      </c>
      <c r="H47" s="31">
        <v>9</v>
      </c>
    </row>
    <row r="48" spans="1:8" x14ac:dyDescent="0.2">
      <c r="A48" s="60"/>
      <c r="B48" s="7" t="s">
        <v>11</v>
      </c>
      <c r="C48" s="8">
        <f>SUM(C37:C47)</f>
        <v>1930</v>
      </c>
      <c r="D48" s="8">
        <f>SUM(D37:D47)</f>
        <v>2264</v>
      </c>
      <c r="E48" s="8">
        <f t="shared" ref="E48:F48" si="2">SUM(E37:E47)</f>
        <v>2373</v>
      </c>
      <c r="F48" s="8">
        <f t="shared" si="2"/>
        <v>2344</v>
      </c>
      <c r="G48" s="8">
        <f>SUM(G37:G47)</f>
        <v>1212</v>
      </c>
      <c r="H48" s="8">
        <f>SUM(H37:H47)</f>
        <v>1331</v>
      </c>
    </row>
    <row r="49" spans="1:8" ht="7.15" customHeight="1" x14ac:dyDescent="0.2">
      <c r="A49" s="9"/>
      <c r="B49" s="10"/>
      <c r="C49" s="28"/>
      <c r="D49" s="28"/>
      <c r="E49" s="28"/>
      <c r="F49" s="28"/>
      <c r="G49" s="28"/>
      <c r="H49" s="28"/>
    </row>
    <row r="50" spans="1:8" x14ac:dyDescent="0.2">
      <c r="A50" s="9"/>
      <c r="B50" s="12" t="s">
        <v>12</v>
      </c>
      <c r="C50" s="58">
        <f>D48/C48</f>
        <v>1.1730569948186529</v>
      </c>
      <c r="D50" s="59"/>
      <c r="E50" s="58">
        <f>F48/E48</f>
        <v>0.98777918246944796</v>
      </c>
      <c r="F50" s="59"/>
      <c r="G50" s="58">
        <f>H48/G48</f>
        <v>1.0981848184818481</v>
      </c>
      <c r="H50" s="59"/>
    </row>
    <row r="51" spans="1:8" x14ac:dyDescent="0.2">
      <c r="A51" s="30"/>
      <c r="C51" s="2"/>
      <c r="D51" s="2"/>
      <c r="E51" s="2"/>
      <c r="F51" s="2"/>
      <c r="G51" s="2"/>
      <c r="H51" s="2"/>
    </row>
    <row r="52" spans="1:8" ht="15" customHeight="1" x14ac:dyDescent="0.2">
      <c r="A52" s="56" t="s">
        <v>64</v>
      </c>
      <c r="C52" s="28"/>
      <c r="D52" s="28"/>
      <c r="E52" s="28"/>
      <c r="F52" s="28"/>
      <c r="G52" s="28"/>
      <c r="H52" s="28"/>
    </row>
    <row r="53" spans="1:8" x14ac:dyDescent="0.2">
      <c r="A53" s="56" t="s">
        <v>59</v>
      </c>
      <c r="C53" s="2"/>
      <c r="D53" s="2"/>
      <c r="E53" s="2"/>
      <c r="F53" s="2"/>
      <c r="G53" s="2"/>
      <c r="H53" s="2"/>
    </row>
    <row r="54" spans="1:8" x14ac:dyDescent="0.2">
      <c r="C54" s="2"/>
      <c r="D54" s="2"/>
      <c r="E54" s="2"/>
      <c r="F54" s="2"/>
      <c r="G54" s="2"/>
      <c r="H54" s="2"/>
    </row>
    <row r="55" spans="1:8" x14ac:dyDescent="0.2">
      <c r="C55" s="2"/>
      <c r="D55" s="2"/>
      <c r="E55" s="2"/>
      <c r="F55" s="2"/>
      <c r="G55" s="2"/>
      <c r="H55" s="2"/>
    </row>
    <row r="56" spans="1:8" x14ac:dyDescent="0.2">
      <c r="C56" s="2"/>
      <c r="D56" s="2"/>
      <c r="E56" s="2"/>
      <c r="F56" s="2"/>
      <c r="G56" s="2"/>
      <c r="H56" s="2"/>
    </row>
    <row r="57" spans="1:8" x14ac:dyDescent="0.2">
      <c r="C57" s="2"/>
      <c r="D57" s="2"/>
      <c r="E57" s="2"/>
      <c r="F57" s="2"/>
      <c r="G57" s="2"/>
      <c r="H57" s="2"/>
    </row>
    <row r="58" spans="1:8" x14ac:dyDescent="0.2">
      <c r="C58" s="2"/>
      <c r="D58" s="2"/>
      <c r="E58" s="2"/>
      <c r="F58" s="2"/>
      <c r="G58" s="2"/>
      <c r="H58" s="2"/>
    </row>
    <row r="59" spans="1:8" x14ac:dyDescent="0.2">
      <c r="C59" s="2"/>
      <c r="D59" s="2"/>
      <c r="E59" s="2"/>
      <c r="F59" s="2"/>
      <c r="G59" s="2"/>
      <c r="H59" s="2"/>
    </row>
    <row r="60" spans="1:8" x14ac:dyDescent="0.2">
      <c r="C60" s="2"/>
      <c r="D60" s="2"/>
      <c r="E60" s="2"/>
      <c r="F60" s="2"/>
      <c r="G60" s="2"/>
      <c r="H60" s="2"/>
    </row>
    <row r="61" spans="1:8" x14ac:dyDescent="0.2">
      <c r="C61" s="2"/>
      <c r="D61" s="2"/>
      <c r="E61" s="2"/>
      <c r="F61" s="2"/>
      <c r="G61" s="2"/>
      <c r="H61" s="2"/>
    </row>
    <row r="62" spans="1:8" x14ac:dyDescent="0.2">
      <c r="C62" s="2"/>
      <c r="D62" s="2"/>
      <c r="E62" s="2"/>
      <c r="F62" s="2"/>
      <c r="G62" s="2"/>
      <c r="H62" s="2"/>
    </row>
    <row r="63" spans="1:8" x14ac:dyDescent="0.2">
      <c r="C63" s="2"/>
      <c r="D63" s="2"/>
      <c r="E63" s="2"/>
      <c r="F63" s="2"/>
      <c r="G63" s="2"/>
      <c r="H63" s="2"/>
    </row>
    <row r="64" spans="1:8" x14ac:dyDescent="0.2">
      <c r="C64" s="2"/>
      <c r="D64" s="2"/>
      <c r="E64" s="2"/>
      <c r="F64" s="2"/>
      <c r="G64" s="2"/>
      <c r="H64" s="2"/>
    </row>
    <row r="65" spans="3:8" x14ac:dyDescent="0.2">
      <c r="C65" s="2"/>
      <c r="D65" s="2"/>
      <c r="E65" s="2"/>
      <c r="F65" s="2"/>
      <c r="G65" s="2"/>
      <c r="H65" s="2"/>
    </row>
    <row r="66" spans="3:8" x14ac:dyDescent="0.2">
      <c r="C66" s="2"/>
      <c r="D66" s="2"/>
      <c r="E66" s="2"/>
      <c r="F66" s="2"/>
      <c r="G66" s="2"/>
      <c r="H66" s="2"/>
    </row>
    <row r="67" spans="3:8" x14ac:dyDescent="0.2">
      <c r="C67" s="2"/>
      <c r="D67" s="2"/>
      <c r="E67" s="2"/>
      <c r="F67" s="2"/>
      <c r="G67" s="2"/>
      <c r="H67" s="2"/>
    </row>
    <row r="68" spans="3:8" x14ac:dyDescent="0.2">
      <c r="C68" s="2"/>
      <c r="D68" s="2"/>
      <c r="E68" s="2"/>
      <c r="F68" s="2"/>
      <c r="G68" s="2"/>
      <c r="H68" s="2"/>
    </row>
    <row r="69" spans="3:8" x14ac:dyDescent="0.2">
      <c r="C69" s="2"/>
      <c r="D69" s="2"/>
      <c r="E69" s="2"/>
      <c r="F69" s="2"/>
      <c r="G69" s="2"/>
      <c r="H69" s="2"/>
    </row>
    <row r="70" spans="3:8" x14ac:dyDescent="0.2">
      <c r="C70" s="2"/>
      <c r="D70" s="2"/>
      <c r="E70" s="2"/>
      <c r="F70" s="2"/>
      <c r="G70" s="2"/>
      <c r="H70" s="2"/>
    </row>
    <row r="71" spans="3:8" x14ac:dyDescent="0.2">
      <c r="C71" s="2"/>
      <c r="D71" s="2"/>
      <c r="E71" s="2"/>
      <c r="F71" s="2"/>
      <c r="G71" s="2"/>
      <c r="H71" s="2"/>
    </row>
    <row r="72" spans="3:8" x14ac:dyDescent="0.2">
      <c r="C72" s="2"/>
      <c r="D72" s="2"/>
      <c r="E72" s="2"/>
      <c r="F72" s="2"/>
      <c r="G72" s="2"/>
      <c r="H72" s="2"/>
    </row>
    <row r="73" spans="3:8" x14ac:dyDescent="0.2">
      <c r="C73" s="2"/>
      <c r="D73" s="2"/>
      <c r="E73" s="2"/>
      <c r="F73" s="2"/>
      <c r="G73" s="2"/>
      <c r="H73" s="2"/>
    </row>
    <row r="74" spans="3:8" x14ac:dyDescent="0.2">
      <c r="C74" s="2"/>
      <c r="D74" s="2"/>
      <c r="E74" s="2"/>
      <c r="F74" s="2"/>
      <c r="G74" s="2"/>
      <c r="H74" s="2"/>
    </row>
    <row r="75" spans="3:8" x14ac:dyDescent="0.2">
      <c r="C75" s="2"/>
      <c r="D75" s="2"/>
      <c r="E75" s="2"/>
      <c r="F75" s="2"/>
      <c r="G75" s="2"/>
      <c r="H75" s="2"/>
    </row>
    <row r="76" spans="3:8" x14ac:dyDescent="0.2">
      <c r="C76" s="2"/>
      <c r="D76" s="2"/>
      <c r="E76" s="2"/>
      <c r="F76" s="2"/>
      <c r="G76" s="2"/>
      <c r="H76" s="2"/>
    </row>
  </sheetData>
  <mergeCells count="12">
    <mergeCell ref="A37:A48"/>
    <mergeCell ref="A7:A18"/>
    <mergeCell ref="A22:A33"/>
    <mergeCell ref="G20:H20"/>
    <mergeCell ref="G35:H35"/>
    <mergeCell ref="E50:F50"/>
    <mergeCell ref="G50:H50"/>
    <mergeCell ref="C20:D20"/>
    <mergeCell ref="C35:D35"/>
    <mergeCell ref="C50:D50"/>
    <mergeCell ref="E20:F20"/>
    <mergeCell ref="E35:F35"/>
  </mergeCells>
  <conditionalFormatting sqref="C20:H20 C35:H35 C50:H50">
    <cfRule type="cellIs" dxfId="7" priority="5" operator="greaterThan">
      <formula>1</formula>
    </cfRule>
    <cfRule type="cellIs" dxfId="6" priority="6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showGridLines="0" zoomScale="80" zoomScaleNormal="80" workbookViewId="0">
      <selection activeCell="B40" sqref="B40"/>
    </sheetView>
  </sheetViews>
  <sheetFormatPr defaultColWidth="9.140625" defaultRowHeight="12.75" x14ac:dyDescent="0.2"/>
  <cols>
    <col min="1" max="1" width="24.42578125" style="4" customWidth="1"/>
    <col min="2" max="2" width="40.28515625" style="2" customWidth="1"/>
    <col min="3" max="3" width="12.140625" style="2" customWidth="1"/>
    <col min="4" max="4" width="12.5703125" style="2" customWidth="1"/>
    <col min="5" max="5" width="4.85546875" style="2" customWidth="1"/>
    <col min="6" max="7" width="9.140625" style="2"/>
    <col min="8" max="8" width="44.85546875" style="2" bestFit="1" customWidth="1"/>
    <col min="9" max="9" width="41.85546875" style="2" bestFit="1" customWidth="1"/>
    <col min="10" max="16384" width="9.140625" style="2"/>
  </cols>
  <sheetData>
    <row r="1" spans="1:7" ht="15.75" x14ac:dyDescent="0.25">
      <c r="A1" s="1" t="s">
        <v>0</v>
      </c>
    </row>
    <row r="2" spans="1:7" ht="15" x14ac:dyDescent="0.25">
      <c r="A2" s="3" t="s">
        <v>14</v>
      </c>
    </row>
    <row r="3" spans="1:7" x14ac:dyDescent="0.2">
      <c r="A3" s="4" t="s">
        <v>1</v>
      </c>
    </row>
    <row r="4" spans="1:7" x14ac:dyDescent="0.2">
      <c r="A4" s="50" t="s">
        <v>62</v>
      </c>
    </row>
    <row r="6" spans="1:7" ht="44.25" customHeight="1" x14ac:dyDescent="0.2">
      <c r="A6" s="5" t="s">
        <v>2</v>
      </c>
      <c r="B6" s="5" t="s">
        <v>8</v>
      </c>
      <c r="C6" s="13" t="s">
        <v>60</v>
      </c>
      <c r="D6" s="49" t="s">
        <v>65</v>
      </c>
      <c r="E6" s="14"/>
      <c r="F6" s="25" t="s">
        <v>18</v>
      </c>
    </row>
    <row r="7" spans="1:7" s="20" customFormat="1" ht="27" customHeight="1" x14ac:dyDescent="0.2">
      <c r="A7" s="15" t="s">
        <v>15</v>
      </c>
      <c r="B7" s="16" t="s">
        <v>11</v>
      </c>
      <c r="C7" s="17">
        <v>11141</v>
      </c>
      <c r="D7" s="17">
        <v>9725</v>
      </c>
      <c r="E7" s="18"/>
      <c r="F7" s="19">
        <f>(D7-C7)/C7</f>
        <v>-0.12709810609460551</v>
      </c>
    </row>
    <row r="8" spans="1:7" ht="14.45" customHeight="1" x14ac:dyDescent="0.2">
      <c r="A8" s="21"/>
      <c r="B8" s="10"/>
      <c r="C8" s="22"/>
      <c r="D8" s="22"/>
      <c r="E8" s="22"/>
      <c r="F8" s="23"/>
    </row>
    <row r="9" spans="1:7" ht="27" customHeight="1" x14ac:dyDescent="0.2">
      <c r="A9" s="15" t="s">
        <v>16</v>
      </c>
      <c r="B9" s="16" t="s">
        <v>11</v>
      </c>
      <c r="C9" s="17">
        <v>5415</v>
      </c>
      <c r="D9" s="17">
        <v>5080</v>
      </c>
      <c r="E9" s="18"/>
      <c r="F9" s="19">
        <f>(D9-C9)/C9</f>
        <v>-6.1865189289012003E-2</v>
      </c>
    </row>
    <row r="10" spans="1:7" ht="12.75" customHeight="1" x14ac:dyDescent="0.2">
      <c r="C10" s="11"/>
      <c r="D10" s="11"/>
      <c r="E10" s="11"/>
      <c r="F10" s="11"/>
    </row>
    <row r="11" spans="1:7" s="20" customFormat="1" ht="27" customHeight="1" x14ac:dyDescent="0.2">
      <c r="A11" s="15" t="s">
        <v>17</v>
      </c>
      <c r="B11" s="16" t="s">
        <v>11</v>
      </c>
      <c r="C11" s="17">
        <v>2938</v>
      </c>
      <c r="D11" s="17">
        <v>3055</v>
      </c>
      <c r="E11" s="18"/>
      <c r="F11" s="19">
        <f>(D11-C11)/C11</f>
        <v>3.9823008849557522E-2</v>
      </c>
    </row>
    <row r="12" spans="1:7" x14ac:dyDescent="0.2">
      <c r="C12" s="11"/>
      <c r="D12" s="11"/>
      <c r="E12" s="11"/>
    </row>
    <row r="13" spans="1:7" ht="15" customHeight="1" x14ac:dyDescent="0.2">
      <c r="A13" s="56" t="s">
        <v>64</v>
      </c>
      <c r="C13" s="28"/>
      <c r="D13" s="28"/>
      <c r="E13" s="28"/>
      <c r="F13" s="28"/>
      <c r="G13" s="28"/>
    </row>
    <row r="14" spans="1:7" x14ac:dyDescent="0.2">
      <c r="A14" s="56" t="s">
        <v>59</v>
      </c>
    </row>
  </sheetData>
  <conditionalFormatting sqref="F7">
    <cfRule type="cellIs" dxfId="5" priority="13" operator="lessThan">
      <formula>0</formula>
    </cfRule>
    <cfRule type="cellIs" dxfId="4" priority="14" operator="greaterThan">
      <formula>0</formula>
    </cfRule>
  </conditionalFormatting>
  <conditionalFormatting sqref="F9">
    <cfRule type="cellIs" dxfId="3" priority="11" operator="lessThan">
      <formula>0</formula>
    </cfRule>
    <cfRule type="cellIs" dxfId="2" priority="12" operator="greaterThan">
      <formula>0</formula>
    </cfRule>
  </conditionalFormatting>
  <conditionalFormatting sqref="F11">
    <cfRule type="cellIs" dxfId="1" priority="9" operator="lessThan">
      <formula>0</formula>
    </cfRule>
    <cfRule type="cellIs" dxfId="0" priority="10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E5664-E641-4EF4-AC08-34D44BC4DF4C}">
  <dimension ref="A1:O55"/>
  <sheetViews>
    <sheetView showGridLines="0" workbookViewId="0">
      <selection activeCell="S35" sqref="S35"/>
    </sheetView>
  </sheetViews>
  <sheetFormatPr defaultColWidth="9.140625" defaultRowHeight="12.75" x14ac:dyDescent="0.2"/>
  <cols>
    <col min="1" max="1" width="24.28515625" style="40" customWidth="1"/>
    <col min="2" max="2" width="44.42578125" style="40" customWidth="1"/>
    <col min="3" max="13" width="9.140625" style="40"/>
    <col min="14" max="14" width="11" style="40" customWidth="1"/>
    <col min="15" max="16384" width="9.140625" style="40"/>
  </cols>
  <sheetData>
    <row r="1" spans="1:15" ht="15.75" x14ac:dyDescent="0.25">
      <c r="A1" s="52" t="s">
        <v>0</v>
      </c>
    </row>
    <row r="2" spans="1:15" ht="15" x14ac:dyDescent="0.25">
      <c r="A2" s="53" t="s">
        <v>25</v>
      </c>
    </row>
    <row r="3" spans="1:15" x14ac:dyDescent="0.2">
      <c r="A3" s="54" t="s">
        <v>1</v>
      </c>
    </row>
    <row r="4" spans="1:15" x14ac:dyDescent="0.2">
      <c r="A4" s="54" t="s">
        <v>62</v>
      </c>
    </row>
    <row r="7" spans="1:15" ht="25.5" x14ac:dyDescent="0.2">
      <c r="A7" s="41" t="s">
        <v>2</v>
      </c>
      <c r="B7" s="41" t="s">
        <v>38</v>
      </c>
      <c r="C7" s="42" t="s">
        <v>61</v>
      </c>
      <c r="D7" s="43">
        <v>2015</v>
      </c>
      <c r="E7" s="42">
        <v>2016</v>
      </c>
      <c r="F7" s="42">
        <v>2017</v>
      </c>
      <c r="G7" s="42">
        <v>2018</v>
      </c>
      <c r="H7" s="42">
        <v>2019</v>
      </c>
      <c r="I7" s="42">
        <v>2020</v>
      </c>
      <c r="J7" s="42">
        <v>2021</v>
      </c>
      <c r="K7" s="42">
        <v>2022</v>
      </c>
      <c r="L7" s="42">
        <v>2023</v>
      </c>
      <c r="M7" s="42">
        <v>2024</v>
      </c>
      <c r="N7" s="51" t="s">
        <v>63</v>
      </c>
      <c r="O7" s="42" t="s">
        <v>29</v>
      </c>
    </row>
    <row r="8" spans="1:15" x14ac:dyDescent="0.2">
      <c r="A8" s="61" t="s">
        <v>15</v>
      </c>
      <c r="B8" s="44" t="s">
        <v>3</v>
      </c>
      <c r="C8" s="45">
        <v>13</v>
      </c>
      <c r="D8" s="45">
        <v>5</v>
      </c>
      <c r="E8" s="45">
        <v>5</v>
      </c>
      <c r="F8" s="45">
        <v>9</v>
      </c>
      <c r="G8" s="45">
        <v>16</v>
      </c>
      <c r="H8" s="45">
        <v>41</v>
      </c>
      <c r="I8" s="45">
        <v>75</v>
      </c>
      <c r="J8" s="45">
        <v>226</v>
      </c>
      <c r="K8" s="45">
        <v>498</v>
      </c>
      <c r="L8" s="45">
        <v>927</v>
      </c>
      <c r="M8" s="45">
        <v>2172</v>
      </c>
      <c r="N8" s="45">
        <v>1936</v>
      </c>
      <c r="O8" s="45">
        <v>5923</v>
      </c>
    </row>
    <row r="9" spans="1:15" x14ac:dyDescent="0.2">
      <c r="A9" s="62"/>
      <c r="B9" s="44" t="s">
        <v>4</v>
      </c>
      <c r="C9" s="45">
        <v>261</v>
      </c>
      <c r="D9" s="45">
        <v>38</v>
      </c>
      <c r="E9" s="45">
        <v>46</v>
      </c>
      <c r="F9" s="45">
        <v>61</v>
      </c>
      <c r="G9" s="45">
        <v>93</v>
      </c>
      <c r="H9" s="45">
        <v>100</v>
      </c>
      <c r="I9" s="45">
        <v>97</v>
      </c>
      <c r="J9" s="45">
        <v>178</v>
      </c>
      <c r="K9" s="45">
        <v>222</v>
      </c>
      <c r="L9" s="45">
        <v>283</v>
      </c>
      <c r="M9" s="45">
        <v>372</v>
      </c>
      <c r="N9" s="45">
        <v>218</v>
      </c>
      <c r="O9" s="45">
        <v>1969</v>
      </c>
    </row>
    <row r="10" spans="1:15" x14ac:dyDescent="0.2">
      <c r="A10" s="62"/>
      <c r="B10" s="44" t="s">
        <v>5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</row>
    <row r="11" spans="1:15" x14ac:dyDescent="0.2">
      <c r="A11" s="62"/>
      <c r="B11" s="44" t="s">
        <v>26</v>
      </c>
      <c r="C11" s="45">
        <v>401</v>
      </c>
      <c r="D11" s="45">
        <v>40</v>
      </c>
      <c r="E11" s="45">
        <v>61</v>
      </c>
      <c r="F11" s="45">
        <v>66</v>
      </c>
      <c r="G11" s="45">
        <v>59</v>
      </c>
      <c r="H11" s="45">
        <v>74</v>
      </c>
      <c r="I11" s="45">
        <v>40</v>
      </c>
      <c r="J11" s="45">
        <v>82</v>
      </c>
      <c r="K11" s="45">
        <v>61</v>
      </c>
      <c r="L11" s="45">
        <v>4</v>
      </c>
      <c r="M11" s="45">
        <v>1</v>
      </c>
      <c r="N11" s="45">
        <v>0</v>
      </c>
      <c r="O11" s="45">
        <v>889</v>
      </c>
    </row>
    <row r="12" spans="1:15" x14ac:dyDescent="0.2">
      <c r="A12" s="62"/>
      <c r="B12" s="44" t="s">
        <v>6</v>
      </c>
      <c r="C12" s="45">
        <v>5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5</v>
      </c>
    </row>
    <row r="13" spans="1:15" x14ac:dyDescent="0.2">
      <c r="A13" s="62"/>
      <c r="B13" s="44" t="s">
        <v>19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2</v>
      </c>
      <c r="M13" s="45">
        <v>14</v>
      </c>
      <c r="N13" s="45">
        <v>64</v>
      </c>
      <c r="O13" s="45">
        <v>80</v>
      </c>
    </row>
    <row r="14" spans="1:15" x14ac:dyDescent="0.2">
      <c r="A14" s="62"/>
      <c r="B14" s="44" t="s">
        <v>20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3</v>
      </c>
      <c r="M14" s="45">
        <v>11</v>
      </c>
      <c r="N14" s="45">
        <v>47</v>
      </c>
      <c r="O14" s="45">
        <v>61</v>
      </c>
    </row>
    <row r="15" spans="1:15" x14ac:dyDescent="0.2">
      <c r="A15" s="62"/>
      <c r="B15" s="44" t="s">
        <v>21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2</v>
      </c>
      <c r="L15" s="45">
        <v>1</v>
      </c>
      <c r="M15" s="45">
        <v>5</v>
      </c>
      <c r="N15" s="45">
        <v>23</v>
      </c>
      <c r="O15" s="45">
        <v>31</v>
      </c>
    </row>
    <row r="16" spans="1:15" x14ac:dyDescent="0.2">
      <c r="A16" s="62"/>
      <c r="B16" s="44" t="s">
        <v>22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7</v>
      </c>
      <c r="L16" s="45">
        <v>101</v>
      </c>
      <c r="M16" s="45">
        <v>161</v>
      </c>
      <c r="N16" s="45">
        <v>93</v>
      </c>
      <c r="O16" s="45">
        <v>362</v>
      </c>
    </row>
    <row r="17" spans="1:15" x14ac:dyDescent="0.2">
      <c r="A17" s="62"/>
      <c r="B17" s="44" t="s">
        <v>23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9</v>
      </c>
      <c r="L17" s="45">
        <v>82</v>
      </c>
      <c r="M17" s="45">
        <v>177</v>
      </c>
      <c r="N17" s="45">
        <v>94</v>
      </c>
      <c r="O17" s="45">
        <v>362</v>
      </c>
    </row>
    <row r="18" spans="1:15" x14ac:dyDescent="0.2">
      <c r="A18" s="62"/>
      <c r="B18" s="44" t="s">
        <v>24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1</v>
      </c>
      <c r="L18" s="45">
        <v>5</v>
      </c>
      <c r="M18" s="45">
        <v>16</v>
      </c>
      <c r="N18" s="45">
        <v>21</v>
      </c>
      <c r="O18" s="45">
        <v>43</v>
      </c>
    </row>
    <row r="19" spans="1:15" x14ac:dyDescent="0.2">
      <c r="A19" s="62"/>
      <c r="B19" s="55" t="s">
        <v>27</v>
      </c>
      <c r="C19" s="46">
        <v>680</v>
      </c>
      <c r="D19" s="46">
        <v>83</v>
      </c>
      <c r="E19" s="46">
        <v>112</v>
      </c>
      <c r="F19" s="46">
        <v>136</v>
      </c>
      <c r="G19" s="46">
        <v>168</v>
      </c>
      <c r="H19" s="46">
        <v>215</v>
      </c>
      <c r="I19" s="46">
        <v>212</v>
      </c>
      <c r="J19" s="46">
        <v>486</v>
      </c>
      <c r="K19" s="46">
        <v>800</v>
      </c>
      <c r="L19" s="46">
        <v>1408</v>
      </c>
      <c r="M19" s="46">
        <v>2929</v>
      </c>
      <c r="N19" s="46">
        <v>2496</v>
      </c>
      <c r="O19" s="46">
        <v>9725</v>
      </c>
    </row>
    <row r="20" spans="1:15" x14ac:dyDescent="0.2">
      <c r="A20" s="63"/>
      <c r="B20" s="55" t="s">
        <v>28</v>
      </c>
      <c r="C20" s="47">
        <v>6.9922879177377897E-2</v>
      </c>
      <c r="D20" s="47">
        <v>8.5347043701799481E-3</v>
      </c>
      <c r="E20" s="47">
        <v>1.1516709511568123E-2</v>
      </c>
      <c r="F20" s="47">
        <v>1.3984575835475578E-2</v>
      </c>
      <c r="G20" s="47">
        <v>1.7275064267352185E-2</v>
      </c>
      <c r="H20" s="47">
        <v>2.2107969151670952E-2</v>
      </c>
      <c r="I20" s="47">
        <v>2.1799485861182518E-2</v>
      </c>
      <c r="J20" s="47">
        <v>4.9974293059125964E-2</v>
      </c>
      <c r="K20" s="47">
        <v>8.2262210796915161E-2</v>
      </c>
      <c r="L20" s="47">
        <v>0.14478149100257071</v>
      </c>
      <c r="M20" s="47">
        <v>0.30118251928020567</v>
      </c>
      <c r="N20" s="47">
        <v>0.25665809768637532</v>
      </c>
      <c r="O20" s="47">
        <v>1</v>
      </c>
    </row>
    <row r="21" spans="1:15" x14ac:dyDescent="0.2">
      <c r="B21" s="54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</row>
    <row r="23" spans="1:15" ht="25.5" x14ac:dyDescent="0.2">
      <c r="A23" s="41" t="s">
        <v>2</v>
      </c>
      <c r="B23" s="41" t="s">
        <v>38</v>
      </c>
      <c r="C23" s="42" t="s">
        <v>61</v>
      </c>
      <c r="D23" s="43">
        <v>2015</v>
      </c>
      <c r="E23" s="42">
        <v>2016</v>
      </c>
      <c r="F23" s="42">
        <v>2017</v>
      </c>
      <c r="G23" s="42">
        <v>2018</v>
      </c>
      <c r="H23" s="42">
        <v>2019</v>
      </c>
      <c r="I23" s="42">
        <v>2020</v>
      </c>
      <c r="J23" s="42">
        <v>2021</v>
      </c>
      <c r="K23" s="42">
        <v>2022</v>
      </c>
      <c r="L23" s="42">
        <v>2023</v>
      </c>
      <c r="M23" s="42">
        <v>2024</v>
      </c>
      <c r="N23" s="51" t="s">
        <v>63</v>
      </c>
      <c r="O23" s="42" t="s">
        <v>29</v>
      </c>
    </row>
    <row r="24" spans="1:15" ht="12.75" customHeight="1" x14ac:dyDescent="0.2">
      <c r="A24" s="61" t="s">
        <v>16</v>
      </c>
      <c r="B24" s="44" t="s">
        <v>3</v>
      </c>
      <c r="C24" s="45">
        <v>193</v>
      </c>
      <c r="D24" s="45">
        <v>3</v>
      </c>
      <c r="E24" s="45">
        <v>2</v>
      </c>
      <c r="F24" s="45">
        <v>3</v>
      </c>
      <c r="G24" s="45">
        <v>4</v>
      </c>
      <c r="H24" s="45">
        <v>1</v>
      </c>
      <c r="I24" s="45">
        <v>4</v>
      </c>
      <c r="J24" s="45">
        <v>14</v>
      </c>
      <c r="K24" s="45">
        <v>23</v>
      </c>
      <c r="L24" s="45">
        <v>154</v>
      </c>
      <c r="M24" s="45">
        <v>801</v>
      </c>
      <c r="N24" s="45">
        <v>992</v>
      </c>
      <c r="O24" s="45">
        <v>2194</v>
      </c>
    </row>
    <row r="25" spans="1:15" x14ac:dyDescent="0.2">
      <c r="A25" s="62"/>
      <c r="B25" s="44" t="s">
        <v>4</v>
      </c>
      <c r="C25" s="45">
        <v>312</v>
      </c>
      <c r="D25" s="45">
        <v>31</v>
      </c>
      <c r="E25" s="45">
        <v>74</v>
      </c>
      <c r="F25" s="45">
        <v>77</v>
      </c>
      <c r="G25" s="45">
        <v>82</v>
      </c>
      <c r="H25" s="45">
        <v>111</v>
      </c>
      <c r="I25" s="45">
        <v>66</v>
      </c>
      <c r="J25" s="45">
        <v>181</v>
      </c>
      <c r="K25" s="45">
        <v>233</v>
      </c>
      <c r="L25" s="45">
        <v>279</v>
      </c>
      <c r="M25" s="45">
        <v>413</v>
      </c>
      <c r="N25" s="45">
        <v>198</v>
      </c>
      <c r="O25" s="45">
        <v>2057</v>
      </c>
    </row>
    <row r="26" spans="1:15" x14ac:dyDescent="0.2">
      <c r="A26" s="62"/>
      <c r="B26" s="44" t="s">
        <v>5</v>
      </c>
      <c r="C26" s="45">
        <v>5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5</v>
      </c>
    </row>
    <row r="27" spans="1:15" x14ac:dyDescent="0.2">
      <c r="A27" s="62"/>
      <c r="B27" s="44" t="s">
        <v>26</v>
      </c>
      <c r="C27" s="45">
        <v>163</v>
      </c>
      <c r="D27" s="45">
        <v>35</v>
      </c>
      <c r="E27" s="45">
        <v>32</v>
      </c>
      <c r="F27" s="45">
        <v>50</v>
      </c>
      <c r="G27" s="45">
        <v>33</v>
      </c>
      <c r="H27" s="45">
        <v>24</v>
      </c>
      <c r="I27" s="45">
        <v>26</v>
      </c>
      <c r="J27" s="45">
        <v>43</v>
      </c>
      <c r="K27" s="45">
        <v>34</v>
      </c>
      <c r="L27" s="45">
        <v>6</v>
      </c>
      <c r="M27" s="45">
        <v>1</v>
      </c>
      <c r="N27" s="45">
        <v>1</v>
      </c>
      <c r="O27" s="45">
        <v>448</v>
      </c>
    </row>
    <row r="28" spans="1:15" x14ac:dyDescent="0.2">
      <c r="A28" s="62"/>
      <c r="B28" s="44" t="s">
        <v>6</v>
      </c>
      <c r="C28" s="45">
        <v>2</v>
      </c>
      <c r="D28" s="45">
        <v>1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3</v>
      </c>
    </row>
    <row r="29" spans="1:15" x14ac:dyDescent="0.2">
      <c r="A29" s="62"/>
      <c r="B29" s="44" t="s">
        <v>19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1</v>
      </c>
      <c r="M29" s="45">
        <v>6</v>
      </c>
      <c r="N29" s="45">
        <v>43</v>
      </c>
      <c r="O29" s="45">
        <v>50</v>
      </c>
    </row>
    <row r="30" spans="1:15" x14ac:dyDescent="0.2">
      <c r="A30" s="62"/>
      <c r="B30" s="44" t="s">
        <v>20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1</v>
      </c>
      <c r="L30" s="45">
        <v>3</v>
      </c>
      <c r="M30" s="45">
        <v>28</v>
      </c>
      <c r="N30" s="45">
        <v>34</v>
      </c>
      <c r="O30" s="45">
        <v>66</v>
      </c>
    </row>
    <row r="31" spans="1:15" x14ac:dyDescent="0.2">
      <c r="A31" s="62"/>
      <c r="B31" s="44" t="s">
        <v>21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5</v>
      </c>
      <c r="N31" s="45">
        <v>6</v>
      </c>
      <c r="O31" s="45">
        <v>11</v>
      </c>
    </row>
    <row r="32" spans="1:15" x14ac:dyDescent="0.2">
      <c r="A32" s="62"/>
      <c r="B32" s="44" t="s">
        <v>22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44</v>
      </c>
      <c r="M32" s="45">
        <v>79</v>
      </c>
      <c r="N32" s="45">
        <v>62</v>
      </c>
      <c r="O32" s="45">
        <v>185</v>
      </c>
    </row>
    <row r="33" spans="1:15" x14ac:dyDescent="0.2">
      <c r="A33" s="62"/>
      <c r="B33" s="44" t="s">
        <v>23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4</v>
      </c>
      <c r="M33" s="45">
        <v>31</v>
      </c>
      <c r="N33" s="45">
        <v>16</v>
      </c>
      <c r="O33" s="45">
        <v>51</v>
      </c>
    </row>
    <row r="34" spans="1:15" x14ac:dyDescent="0.2">
      <c r="A34" s="62"/>
      <c r="B34" s="44" t="s">
        <v>24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1</v>
      </c>
      <c r="N34" s="45">
        <v>9</v>
      </c>
      <c r="O34" s="45">
        <v>10</v>
      </c>
    </row>
    <row r="35" spans="1:15" x14ac:dyDescent="0.2">
      <c r="A35" s="62"/>
      <c r="B35" s="55" t="s">
        <v>27</v>
      </c>
      <c r="C35" s="46">
        <v>675</v>
      </c>
      <c r="D35" s="46">
        <v>70</v>
      </c>
      <c r="E35" s="46">
        <v>108</v>
      </c>
      <c r="F35" s="46">
        <v>130</v>
      </c>
      <c r="G35" s="46">
        <v>119</v>
      </c>
      <c r="H35" s="46">
        <v>136</v>
      </c>
      <c r="I35" s="46">
        <v>96</v>
      </c>
      <c r="J35" s="46">
        <v>238</v>
      </c>
      <c r="K35" s="46">
        <v>291</v>
      </c>
      <c r="L35" s="46">
        <v>491</v>
      </c>
      <c r="M35" s="46">
        <v>1365</v>
      </c>
      <c r="N35" s="46">
        <v>1361</v>
      </c>
      <c r="O35" s="46">
        <v>5080</v>
      </c>
    </row>
    <row r="36" spans="1:15" x14ac:dyDescent="0.2">
      <c r="A36" s="63"/>
      <c r="B36" s="55" t="s">
        <v>28</v>
      </c>
      <c r="C36" s="47">
        <v>0.13287401574803151</v>
      </c>
      <c r="D36" s="47">
        <v>1.3779527559055118E-2</v>
      </c>
      <c r="E36" s="47">
        <v>2.1259842519685039E-2</v>
      </c>
      <c r="F36" s="47">
        <v>2.5590551181102362E-2</v>
      </c>
      <c r="G36" s="47">
        <v>2.3425196850393702E-2</v>
      </c>
      <c r="H36" s="47">
        <v>2.6771653543307086E-2</v>
      </c>
      <c r="I36" s="47">
        <v>1.889763779527559E-2</v>
      </c>
      <c r="J36" s="47">
        <v>4.6850393700787404E-2</v>
      </c>
      <c r="K36" s="47">
        <v>5.7283464566929135E-2</v>
      </c>
      <c r="L36" s="47">
        <v>9.6653543307086615E-2</v>
      </c>
      <c r="M36" s="47">
        <v>0.26870078740157483</v>
      </c>
      <c r="N36" s="47">
        <v>0.26791338582677166</v>
      </c>
      <c r="O36" s="47">
        <v>1</v>
      </c>
    </row>
    <row r="39" spans="1:15" ht="25.5" x14ac:dyDescent="0.2">
      <c r="A39" s="41" t="s">
        <v>2</v>
      </c>
      <c r="B39" s="41" t="s">
        <v>38</v>
      </c>
      <c r="C39" s="42" t="s">
        <v>61</v>
      </c>
      <c r="D39" s="43">
        <v>2015</v>
      </c>
      <c r="E39" s="42">
        <v>2016</v>
      </c>
      <c r="F39" s="42">
        <v>2017</v>
      </c>
      <c r="G39" s="42">
        <v>2018</v>
      </c>
      <c r="H39" s="42">
        <v>2019</v>
      </c>
      <c r="I39" s="42">
        <v>2020</v>
      </c>
      <c r="J39" s="42">
        <v>2021</v>
      </c>
      <c r="K39" s="42">
        <v>2022</v>
      </c>
      <c r="L39" s="42">
        <v>2023</v>
      </c>
      <c r="M39" s="42">
        <v>2024</v>
      </c>
      <c r="N39" s="51" t="s">
        <v>63</v>
      </c>
      <c r="O39" s="42" t="s">
        <v>29</v>
      </c>
    </row>
    <row r="40" spans="1:15" x14ac:dyDescent="0.2">
      <c r="A40" s="61" t="s">
        <v>17</v>
      </c>
      <c r="B40" s="44" t="s">
        <v>3</v>
      </c>
      <c r="C40" s="45">
        <v>51</v>
      </c>
      <c r="D40" s="45">
        <v>1</v>
      </c>
      <c r="E40" s="45">
        <v>1</v>
      </c>
      <c r="F40" s="45">
        <v>0</v>
      </c>
      <c r="G40" s="45">
        <v>2</v>
      </c>
      <c r="H40" s="45">
        <v>4</v>
      </c>
      <c r="I40" s="45">
        <v>4</v>
      </c>
      <c r="J40" s="45">
        <v>8</v>
      </c>
      <c r="K40" s="45">
        <v>48</v>
      </c>
      <c r="L40" s="45">
        <v>107</v>
      </c>
      <c r="M40" s="45">
        <v>633</v>
      </c>
      <c r="N40" s="45">
        <v>720</v>
      </c>
      <c r="O40" s="45">
        <v>1579</v>
      </c>
    </row>
    <row r="41" spans="1:15" x14ac:dyDescent="0.2">
      <c r="A41" s="62"/>
      <c r="B41" s="44" t="s">
        <v>4</v>
      </c>
      <c r="C41" s="45">
        <v>22</v>
      </c>
      <c r="D41" s="45">
        <v>4</v>
      </c>
      <c r="E41" s="45">
        <v>7</v>
      </c>
      <c r="F41" s="45">
        <v>6</v>
      </c>
      <c r="G41" s="45">
        <v>22</v>
      </c>
      <c r="H41" s="45">
        <v>19</v>
      </c>
      <c r="I41" s="45">
        <v>34</v>
      </c>
      <c r="J41" s="45">
        <v>49</v>
      </c>
      <c r="K41" s="45">
        <v>70</v>
      </c>
      <c r="L41" s="45">
        <v>132</v>
      </c>
      <c r="M41" s="45">
        <v>178</v>
      </c>
      <c r="N41" s="45">
        <v>114</v>
      </c>
      <c r="O41" s="45">
        <v>657</v>
      </c>
    </row>
    <row r="42" spans="1:15" x14ac:dyDescent="0.2">
      <c r="A42" s="62"/>
      <c r="B42" s="44" t="s">
        <v>5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1</v>
      </c>
      <c r="L42" s="45">
        <v>0</v>
      </c>
      <c r="M42" s="45">
        <v>0</v>
      </c>
      <c r="N42" s="45">
        <v>1</v>
      </c>
      <c r="O42" s="45">
        <v>2</v>
      </c>
    </row>
    <row r="43" spans="1:15" x14ac:dyDescent="0.2">
      <c r="A43" s="62"/>
      <c r="B43" s="44" t="s">
        <v>26</v>
      </c>
      <c r="C43" s="45">
        <v>123</v>
      </c>
      <c r="D43" s="45">
        <v>27</v>
      </c>
      <c r="E43" s="45">
        <v>19</v>
      </c>
      <c r="F43" s="45">
        <v>30</v>
      </c>
      <c r="G43" s="45">
        <v>21</v>
      </c>
      <c r="H43" s="45">
        <v>28</v>
      </c>
      <c r="I43" s="45">
        <v>26</v>
      </c>
      <c r="J43" s="45">
        <v>28</v>
      </c>
      <c r="K43" s="45">
        <v>19</v>
      </c>
      <c r="L43" s="45">
        <v>3</v>
      </c>
      <c r="M43" s="45">
        <v>1</v>
      </c>
      <c r="N43" s="45">
        <v>0</v>
      </c>
      <c r="O43" s="45">
        <v>325</v>
      </c>
    </row>
    <row r="44" spans="1:15" x14ac:dyDescent="0.2">
      <c r="A44" s="62"/>
      <c r="B44" s="44" t="s">
        <v>6</v>
      </c>
      <c r="C44" s="45">
        <v>5</v>
      </c>
      <c r="D44" s="45">
        <v>0</v>
      </c>
      <c r="E44" s="45">
        <v>0</v>
      </c>
      <c r="F44" s="45">
        <v>0</v>
      </c>
      <c r="G44" s="45">
        <v>2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7</v>
      </c>
    </row>
    <row r="45" spans="1:15" x14ac:dyDescent="0.2">
      <c r="A45" s="62"/>
      <c r="B45" s="44" t="s">
        <v>19</v>
      </c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1</v>
      </c>
      <c r="M45" s="45">
        <v>18</v>
      </c>
      <c r="N45" s="45">
        <v>85</v>
      </c>
      <c r="O45" s="45">
        <v>104</v>
      </c>
    </row>
    <row r="46" spans="1:15" x14ac:dyDescent="0.2">
      <c r="A46" s="62"/>
      <c r="B46" s="44" t="s">
        <v>20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1</v>
      </c>
      <c r="M46" s="45">
        <v>9</v>
      </c>
      <c r="N46" s="45">
        <v>23</v>
      </c>
      <c r="O46" s="45">
        <v>33</v>
      </c>
    </row>
    <row r="47" spans="1:15" x14ac:dyDescent="0.2">
      <c r="A47" s="62"/>
      <c r="B47" s="44" t="s">
        <v>21</v>
      </c>
      <c r="C47" s="45">
        <v>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2</v>
      </c>
      <c r="N47" s="45">
        <v>8</v>
      </c>
      <c r="O47" s="45">
        <v>10</v>
      </c>
    </row>
    <row r="48" spans="1:15" x14ac:dyDescent="0.2">
      <c r="A48" s="62"/>
      <c r="B48" s="44" t="s">
        <v>22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6</v>
      </c>
      <c r="L48" s="45">
        <v>26</v>
      </c>
      <c r="M48" s="45">
        <v>61</v>
      </c>
      <c r="N48" s="45">
        <v>47</v>
      </c>
      <c r="O48" s="45">
        <v>140</v>
      </c>
    </row>
    <row r="49" spans="1:15" x14ac:dyDescent="0.2">
      <c r="A49" s="62"/>
      <c r="B49" s="44" t="s">
        <v>23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6</v>
      </c>
      <c r="L49" s="45">
        <v>63</v>
      </c>
      <c r="M49" s="45">
        <v>84</v>
      </c>
      <c r="N49" s="45">
        <v>37</v>
      </c>
      <c r="O49" s="45">
        <v>190</v>
      </c>
    </row>
    <row r="50" spans="1:15" x14ac:dyDescent="0.2">
      <c r="A50" s="62"/>
      <c r="B50" s="44" t="s">
        <v>24</v>
      </c>
      <c r="C50" s="45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1</v>
      </c>
      <c r="L50" s="45">
        <v>1</v>
      </c>
      <c r="M50" s="45">
        <v>0</v>
      </c>
      <c r="N50" s="45">
        <v>6</v>
      </c>
      <c r="O50" s="45">
        <v>8</v>
      </c>
    </row>
    <row r="51" spans="1:15" x14ac:dyDescent="0.2">
      <c r="A51" s="62"/>
      <c r="B51" s="55" t="s">
        <v>27</v>
      </c>
      <c r="C51" s="46">
        <v>201</v>
      </c>
      <c r="D51" s="46">
        <v>32</v>
      </c>
      <c r="E51" s="46">
        <v>27</v>
      </c>
      <c r="F51" s="46">
        <v>36</v>
      </c>
      <c r="G51" s="46">
        <v>47</v>
      </c>
      <c r="H51" s="46">
        <v>51</v>
      </c>
      <c r="I51" s="46">
        <v>64</v>
      </c>
      <c r="J51" s="46">
        <v>85</v>
      </c>
      <c r="K51" s="46">
        <v>151</v>
      </c>
      <c r="L51" s="46">
        <v>334</v>
      </c>
      <c r="M51" s="46">
        <v>986</v>
      </c>
      <c r="N51" s="46">
        <v>1041</v>
      </c>
      <c r="O51" s="46">
        <v>3055</v>
      </c>
    </row>
    <row r="52" spans="1:15" x14ac:dyDescent="0.2">
      <c r="A52" s="63"/>
      <c r="B52" s="55" t="s">
        <v>28</v>
      </c>
      <c r="C52" s="47">
        <v>6.5793780687397704E-2</v>
      </c>
      <c r="D52" s="47">
        <v>1.0474631751227497E-2</v>
      </c>
      <c r="E52" s="47">
        <v>8.8379705400981994E-3</v>
      </c>
      <c r="F52" s="47">
        <v>1.1783960720130934E-2</v>
      </c>
      <c r="G52" s="47">
        <v>1.5384615384615385E-2</v>
      </c>
      <c r="H52" s="47">
        <v>1.6693944353518821E-2</v>
      </c>
      <c r="I52" s="47">
        <v>2.0949263502454993E-2</v>
      </c>
      <c r="J52" s="47">
        <v>2.7823240589198037E-2</v>
      </c>
      <c r="K52" s="47">
        <v>4.9427168576104748E-2</v>
      </c>
      <c r="L52" s="47">
        <v>0.10932896890343699</v>
      </c>
      <c r="M52" s="47">
        <v>0.32274959083469723</v>
      </c>
      <c r="N52" s="47">
        <v>0.34075286415711947</v>
      </c>
      <c r="O52" s="47">
        <v>1</v>
      </c>
    </row>
    <row r="54" spans="1:15" x14ac:dyDescent="0.2">
      <c r="A54" s="56" t="s">
        <v>64</v>
      </c>
    </row>
    <row r="55" spans="1:15" x14ac:dyDescent="0.2">
      <c r="A55" s="56" t="s">
        <v>59</v>
      </c>
    </row>
  </sheetData>
  <mergeCells count="3">
    <mergeCell ref="A8:A20"/>
    <mergeCell ref="A24:A36"/>
    <mergeCell ref="A40:A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83E74C-FF7E-405E-8A3B-3D93245904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431562-CF90-4BF1-9378-9E3A9FA55DD8}"/>
</file>

<file path=customXml/itemProps3.xml><?xml version="1.0" encoding="utf-8"?>
<ds:datastoreItem xmlns:ds="http://schemas.openxmlformats.org/officeDocument/2006/customXml" ds:itemID="{90D3CE83-217C-494D-940A-D2651EE405C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Calanca</dc:creator>
  <cp:lastModifiedBy>Marina Calanca</cp:lastModifiedBy>
  <cp:lastPrinted>2016-09-26T12:06:59Z</cp:lastPrinted>
  <dcterms:created xsi:type="dcterms:W3CDTF">2016-09-15T10:35:05Z</dcterms:created>
  <dcterms:modified xsi:type="dcterms:W3CDTF">2025-10-15T13:21:21Z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