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2" documentId="13_ncr:1_{DB4D6D42-1099-4FD5-B568-E33FFD80483C}" xr6:coauthVersionLast="47" xr6:coauthVersionMax="47" xr10:uidLastSave="{9ECB7A6F-93A4-4C8A-8151-812A32B67148}"/>
  <bookViews>
    <workbookView xWindow="-120" yWindow="-120" windowWidth="29040" windowHeight="15720" activeTab="2" xr2:uid="{00000000-000D-0000-FFFF-FFFF00000000}"/>
  </bookViews>
  <sheets>
    <sheet name="Flussi SICID" sheetId="6" r:id="rId1"/>
    <sheet name="Variazione pendenti SICID" sheetId="7" r:id="rId2"/>
    <sheet name="Stratigrafia pendenti SICID" sheetId="1" r:id="rId3"/>
  </sheets>
  <definedNames>
    <definedName name="_xlnm._FilterDatabase" localSheetId="0" hidden="1">'Flussi SICID'!$A$6:$E$10</definedName>
    <definedName name="_xlnm._FilterDatabase" localSheetId="1" hidden="1">'Variazione pendenti SICID'!$A$6:$F$6</definedName>
    <definedName name="_xlnm.Print_Area" localSheetId="0">'Flussi SICID'!$A$1:$H$96</definedName>
    <definedName name="_xlnm.Print_Area" localSheetId="2">'Stratigrafia pendenti SICID'!$A$1:$O$35</definedName>
    <definedName name="_xlnm.Print_Area" localSheetId="1">'Variazione pendenti SICID'!$A$1:$G$19</definedName>
    <definedName name="_xlnm.Print_Titles" localSheetId="0">'Flussi SICID'!$6:$6</definedName>
    <definedName name="_xlnm.Print_Titles" localSheetId="2">'Stratigrafia pendenti SICID'!$6:$6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K12" i="1"/>
  <c r="L12" i="1"/>
  <c r="M12" i="1"/>
  <c r="N12" i="1"/>
  <c r="O12" i="1"/>
  <c r="O84" i="1" l="1"/>
  <c r="N84" i="1"/>
  <c r="M84" i="1"/>
  <c r="L84" i="1"/>
  <c r="K84" i="1"/>
  <c r="J84" i="1"/>
  <c r="I84" i="1"/>
  <c r="H84" i="1"/>
  <c r="G84" i="1"/>
  <c r="F84" i="1"/>
  <c r="E84" i="1"/>
  <c r="D84" i="1"/>
  <c r="C84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G95" i="6" l="1"/>
  <c r="E95" i="6"/>
  <c r="C95" i="6"/>
  <c r="G86" i="6"/>
  <c r="E86" i="6"/>
  <c r="C86" i="6"/>
  <c r="G77" i="6"/>
  <c r="E77" i="6"/>
  <c r="C77" i="6"/>
  <c r="G68" i="6"/>
  <c r="E68" i="6"/>
  <c r="C68" i="6"/>
  <c r="G59" i="6"/>
  <c r="E59" i="6"/>
  <c r="C59" i="6"/>
  <c r="G50" i="6"/>
  <c r="E50" i="6"/>
  <c r="C50" i="6"/>
  <c r="F16" i="7"/>
  <c r="F15" i="7"/>
  <c r="F14" i="7"/>
  <c r="F13" i="7"/>
  <c r="F12" i="7"/>
  <c r="F11" i="7"/>
  <c r="F10" i="7" l="1"/>
  <c r="G31" i="6" l="1"/>
  <c r="E31" i="6"/>
  <c r="C31" i="6"/>
  <c r="G22" i="6"/>
  <c r="E22" i="6"/>
  <c r="C22" i="6"/>
  <c r="F9" i="7" l="1"/>
  <c r="F8" i="7"/>
  <c r="F7" i="7"/>
  <c r="G13" i="6" l="1"/>
  <c r="E13" i="6"/>
  <c r="C13" i="6"/>
  <c r="E40" i="6" l="1"/>
  <c r="C40" i="6"/>
  <c r="G40" i="6"/>
</calcChain>
</file>

<file path=xl/sharedStrings.xml><?xml version="1.0" encoding="utf-8"?>
<sst xmlns="http://schemas.openxmlformats.org/spreadsheetml/2006/main" count="238" uniqueCount="44">
  <si>
    <t>TOTALE</t>
  </si>
  <si>
    <t>Ufficio</t>
  </si>
  <si>
    <t>Tribunale Ordinario di Agrigento</t>
  </si>
  <si>
    <t>Tribunale Ordinario di Marsala</t>
  </si>
  <si>
    <t>TOTALE AREA SICID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</si>
  <si>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</si>
  <si>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Variazione pendenti</t>
  </si>
  <si>
    <t>Variazione</t>
  </si>
  <si>
    <t>Clearance rate (definiti / iscritti)</t>
  </si>
  <si>
    <t>Stratigrafia delle pendenze</t>
  </si>
  <si>
    <t>Ruolo</t>
  </si>
  <si>
    <t>TOTALE PENDENTI AREA SICID</t>
  </si>
  <si>
    <t>Incidenza percentuali delle classi</t>
  </si>
  <si>
    <t>PROCEDIMENTI SPECIALI SOMMARI</t>
  </si>
  <si>
    <t>Distretto di Bologna</t>
  </si>
  <si>
    <t>Corte d'Appello di Bologna</t>
  </si>
  <si>
    <t>Tribunale Ordinario di Bologna</t>
  </si>
  <si>
    <t>Tribunale Ordinario di Ferrara</t>
  </si>
  <si>
    <t>Tribunale Ordinario di Modena</t>
  </si>
  <si>
    <t>Tribunale Ordinario di Parma</t>
  </si>
  <si>
    <t>Tribunale Ordinario di Piacenza</t>
  </si>
  <si>
    <t>Tribunale Ordinario di Ravenna</t>
  </si>
  <si>
    <t>Tribunale Ordinario di Reggio Emilia</t>
  </si>
  <si>
    <t>Tribunale Ordinario di Rimini</t>
  </si>
  <si>
    <t>Tribunale Ordinario di Forlì</t>
  </si>
  <si>
    <t>AFFARI CONTENZIOSI</t>
  </si>
  <si>
    <t>LAVORO</t>
  </si>
  <si>
    <t>PREVIDENZA E ASSISTENZA</t>
  </si>
  <si>
    <t>AFFARI DI VOLONTARIA GIURISDIZIONE</t>
  </si>
  <si>
    <t>Settore CIVILE - Area SICID al netto dell'attività del Giudice tutelare, dell'Accertamento Tecnico Preventivo in materia di previdenza e della verbalizzazione di dichiarazione giurata</t>
  </si>
  <si>
    <t>Iscritti 
2023</t>
  </si>
  <si>
    <t>Definiti
2023</t>
  </si>
  <si>
    <t>Iscritti 
2024</t>
  </si>
  <si>
    <t>Definiti
2024</t>
  </si>
  <si>
    <t>Pendenti al 31/12/2022</t>
  </si>
  <si>
    <t>Fino al 2014</t>
  </si>
  <si>
    <t>Fonte: Ministero della Giustizia - Dipartimento per l’innovazione tecnologica della Giustizia - Direzione generale di statistica e analisi organizzativa</t>
  </si>
  <si>
    <t>Pendenti al 30 giugno 2025</t>
  </si>
  <si>
    <t>Pendenti al 30/06/2025</t>
  </si>
  <si>
    <t>Anni 2023 - 30 giugno 2025</t>
  </si>
  <si>
    <t>Iscritti 
gen - giu 2025</t>
  </si>
  <si>
    <t>Definiti 
gen - giu 2025</t>
  </si>
  <si>
    <t xml:space="preserve"> </t>
  </si>
  <si>
    <t>Ultimo aggiornamento del sistema di rilevazione avvenuto il 15 settembre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</si>
</sst>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FDFD"/>
        <bgColor rgb="FFFFFFFF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0" fillId="0" borderId="0"/>
  </cellStyleXfs>
  <cellXfs count="64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/>
    <xf numFmtId="0" fontId="1" fillId="0" borderId="0" xfId="0" applyFont="1"/>
    <xf numFmtId="0" fontId="2" fillId="0" borderId="2" xfId="0" applyFont="1" applyBorder="1"/>
    <xf numFmtId="3" fontId="2" fillId="0" borderId="2" xfId="0" applyNumberFormat="1" applyFont="1" applyBorder="1"/>
    <xf numFmtId="0" fontId="3" fillId="0" borderId="0" xfId="0" applyFont="1"/>
    <xf numFmtId="0" fontId="5" fillId="0" borderId="0" xfId="0" applyFont="1"/>
    <xf numFmtId="0" fontId="8" fillId="0" borderId="3" xfId="0" applyFont="1" applyBorder="1"/>
    <xf numFmtId="3" fontId="3" fillId="0" borderId="3" xfId="0" applyNumberFormat="1" applyFont="1" applyBorder="1"/>
    <xf numFmtId="0" fontId="8" fillId="0" borderId="1" xfId="0" applyFont="1" applyBorder="1"/>
    <xf numFmtId="3" fontId="8" fillId="0" borderId="3" xfId="0" applyNumberFormat="1" applyFont="1" applyBorder="1"/>
    <xf numFmtId="164" fontId="8" fillId="0" borderId="1" xfId="1" applyNumberFormat="1" applyFont="1" applyBorder="1"/>
    <xf numFmtId="164" fontId="3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164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3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6" xfId="0" applyFont="1" applyBorder="1"/>
    <xf numFmtId="3" fontId="2" fillId="0" borderId="6" xfId="0" applyNumberFormat="1" applyFont="1" applyBorder="1"/>
    <xf numFmtId="3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11" fillId="0" borderId="0" xfId="3" applyFont="1"/>
    <xf numFmtId="0" fontId="12" fillId="0" borderId="0" xfId="3" applyFont="1"/>
    <xf numFmtId="0" fontId="3" fillId="0" borderId="7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right"/>
    </xf>
    <xf numFmtId="0" fontId="3" fillId="0" borderId="9" xfId="0" applyFont="1" applyBorder="1" applyAlignment="1">
      <alignment horizontal="left" vertical="center" wrapText="1"/>
    </xf>
    <xf numFmtId="0" fontId="2" fillId="0" borderId="8" xfId="0" applyFont="1" applyBorder="1"/>
    <xf numFmtId="0" fontId="13" fillId="0" borderId="0" xfId="4" applyFont="1"/>
    <xf numFmtId="3" fontId="14" fillId="2" borderId="1" xfId="0" applyNumberFormat="1" applyFont="1" applyFill="1" applyBorder="1" applyAlignment="1">
      <alignment horizontal="right"/>
    </xf>
    <xf numFmtId="3" fontId="15" fillId="3" borderId="1" xfId="0" applyNumberFormat="1" applyFont="1" applyFill="1" applyBorder="1" applyAlignment="1">
      <alignment horizontal="right"/>
    </xf>
    <xf numFmtId="3" fontId="14" fillId="3" borderId="1" xfId="0" applyNumberFormat="1" applyFont="1" applyFill="1" applyBorder="1" applyAlignment="1">
      <alignment horizontal="right"/>
    </xf>
    <xf numFmtId="3" fontId="15" fillId="3" borderId="3" xfId="0" applyNumberFormat="1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right"/>
    </xf>
    <xf numFmtId="3" fontId="15" fillId="3" borderId="2" xfId="0" applyNumberFormat="1" applyFont="1" applyFill="1" applyBorder="1" applyAlignment="1">
      <alignment horizontal="right"/>
    </xf>
    <xf numFmtId="0" fontId="3" fillId="0" borderId="0" xfId="5" applyFont="1"/>
    <xf numFmtId="0" fontId="14" fillId="3" borderId="1" xfId="0" applyFont="1" applyFill="1" applyBorder="1" applyAlignment="1">
      <alignment horizontal="right"/>
    </xf>
    <xf numFmtId="0" fontId="14" fillId="2" borderId="1" xfId="0" applyFont="1" applyFill="1" applyBorder="1" applyAlignment="1">
      <alignment horizontal="right"/>
    </xf>
    <xf numFmtId="0" fontId="14" fillId="3" borderId="2" xfId="0" applyFont="1" applyFill="1" applyBorder="1" applyAlignment="1">
      <alignment horizontal="right"/>
    </xf>
    <xf numFmtId="14" fontId="3" fillId="0" borderId="1" xfId="0" applyNumberFormat="1" applyFont="1" applyBorder="1" applyAlignment="1">
      <alignment horizontal="right" vertical="center" wrapText="1"/>
    </xf>
    <xf numFmtId="0" fontId="16" fillId="0" borderId="0" xfId="0" applyFont="1"/>
    <xf numFmtId="0" fontId="3" fillId="0" borderId="1" xfId="0" applyFont="1" applyBorder="1" applyAlignment="1">
      <alignment horizontal="left" vertical="center" wrapText="1"/>
    </xf>
    <xf numFmtId="4" fontId="3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6">
    <cellStyle name="Normale" xfId="0" builtinId="0"/>
    <cellStyle name="Normale 2 2 7" xfId="4" xr:uid="{00000000-0005-0000-0000-000001000000}"/>
    <cellStyle name="Normale 2 2 9" xfId="3" xr:uid="{00000000-0005-0000-0000-000002000000}"/>
    <cellStyle name="Normale 3" xfId="2" xr:uid="{00000000-0005-0000-0000-000003000000}"/>
    <cellStyle name="Normale 3 2" xfId="5" xr:uid="{00000000-0005-0000-0000-000004000000}"/>
    <cellStyle name="Percentuale" xfId="1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"/>
  <sheetViews>
    <sheetView showGridLines="0" zoomScaleNormal="100" workbookViewId="0">
      <selection activeCell="A88" sqref="A7:H93"/>
    </sheetView>
  </sheetViews>
  <sheetFormatPr defaultColWidth="9.140625" defaultRowHeight="12.75" x14ac:dyDescent="0.2"/>
  <cols>
    <col min="1" max="1" width="19.42578125" style="11" customWidth="1"/>
    <col min="2" max="2" width="27.7109375" style="1" customWidth="1"/>
    <col min="3" max="3" width="9.140625" style="1" customWidth="1"/>
    <col min="4" max="5" width="9.140625" style="1"/>
    <col min="6" max="8" width="9.140625" style="1" customWidth="1"/>
    <col min="9" max="9" width="9.140625" style="1"/>
    <col min="10" max="10" width="12.140625" style="1" customWidth="1"/>
    <col min="11" max="13" width="9.140625" style="1"/>
    <col min="14" max="16" width="8" style="1" customWidth="1"/>
    <col min="17" max="17" width="10.42578125" style="1" customWidth="1"/>
    <col min="18" max="16384" width="9.140625" style="1"/>
  </cols>
  <sheetData>
    <row r="1" spans="1:18" ht="15.75" x14ac:dyDescent="0.25">
      <c r="A1" s="7" t="s">
        <v>14</v>
      </c>
    </row>
    <row r="2" spans="1:18" ht="15" x14ac:dyDescent="0.25">
      <c r="A2" s="8" t="s">
        <v>5</v>
      </c>
    </row>
    <row r="3" spans="1:18" x14ac:dyDescent="0.2">
      <c r="A3" s="11" t="s">
        <v>29</v>
      </c>
    </row>
    <row r="4" spans="1:18" ht="15" x14ac:dyDescent="0.25">
      <c r="A4" s="52" t="s">
        <v>39</v>
      </c>
      <c r="C4"/>
      <c r="D4"/>
      <c r="E4"/>
      <c r="F4"/>
      <c r="G4"/>
      <c r="H4"/>
    </row>
    <row r="5" spans="1:18" x14ac:dyDescent="0.2">
      <c r="E5" s="31"/>
      <c r="F5" s="31"/>
    </row>
    <row r="6" spans="1:18" ht="38.25" x14ac:dyDescent="0.2">
      <c r="A6" s="5" t="s">
        <v>1</v>
      </c>
      <c r="B6" s="5" t="s">
        <v>10</v>
      </c>
      <c r="C6" s="6" t="s">
        <v>30</v>
      </c>
      <c r="D6" s="6" t="s">
        <v>31</v>
      </c>
      <c r="E6" s="6" t="s">
        <v>32</v>
      </c>
      <c r="F6" s="6" t="s">
        <v>33</v>
      </c>
      <c r="G6" s="6" t="s">
        <v>40</v>
      </c>
      <c r="H6" s="6" t="s">
        <v>41</v>
      </c>
    </row>
    <row r="7" spans="1:18" ht="12.75" customHeight="1" x14ac:dyDescent="0.2">
      <c r="A7" s="58" t="s">
        <v>15</v>
      </c>
      <c r="B7" s="3" t="s">
        <v>25</v>
      </c>
      <c r="C7" s="4">
        <v>2094</v>
      </c>
      <c r="D7" s="4">
        <v>2962</v>
      </c>
      <c r="E7" s="4">
        <v>1967</v>
      </c>
      <c r="F7" s="4">
        <v>2787</v>
      </c>
      <c r="G7" s="4">
        <v>1128</v>
      </c>
      <c r="H7" s="4">
        <v>1415</v>
      </c>
      <c r="N7" s="2"/>
      <c r="O7" s="2"/>
      <c r="P7" s="2"/>
      <c r="Q7" s="2"/>
      <c r="R7" s="2"/>
    </row>
    <row r="8" spans="1:18" ht="12.75" customHeight="1" x14ac:dyDescent="0.2">
      <c r="A8" s="58"/>
      <c r="B8" s="3" t="s">
        <v>26</v>
      </c>
      <c r="C8" s="4">
        <v>447</v>
      </c>
      <c r="D8" s="4">
        <v>448</v>
      </c>
      <c r="E8" s="4">
        <v>495</v>
      </c>
      <c r="F8" s="4">
        <v>499</v>
      </c>
      <c r="G8" s="4">
        <v>260</v>
      </c>
      <c r="H8" s="4">
        <v>191</v>
      </c>
      <c r="N8" s="2"/>
      <c r="O8" s="2"/>
      <c r="P8" s="2"/>
      <c r="Q8" s="2"/>
      <c r="R8" s="2"/>
    </row>
    <row r="9" spans="1:18" ht="12.75" customHeight="1" x14ac:dyDescent="0.2">
      <c r="A9" s="58"/>
      <c r="B9" s="32" t="s">
        <v>27</v>
      </c>
      <c r="C9" s="33">
        <v>262</v>
      </c>
      <c r="D9" s="33">
        <v>272</v>
      </c>
      <c r="E9" s="33">
        <v>370</v>
      </c>
      <c r="F9" s="33">
        <v>275</v>
      </c>
      <c r="G9" s="33">
        <v>193</v>
      </c>
      <c r="H9" s="33">
        <v>141</v>
      </c>
      <c r="N9" s="2"/>
      <c r="O9" s="2"/>
      <c r="P9" s="2"/>
      <c r="Q9" s="2"/>
      <c r="R9" s="2"/>
    </row>
    <row r="10" spans="1:18" ht="12.75" customHeight="1" thickBot="1" x14ac:dyDescent="0.25">
      <c r="A10" s="58"/>
      <c r="B10" s="9" t="s">
        <v>28</v>
      </c>
      <c r="C10" s="10">
        <v>1220</v>
      </c>
      <c r="D10" s="10">
        <v>1182</v>
      </c>
      <c r="E10" s="9">
        <v>1134</v>
      </c>
      <c r="F10" s="10">
        <v>1431</v>
      </c>
      <c r="G10" s="10">
        <v>521</v>
      </c>
      <c r="H10" s="10">
        <v>489</v>
      </c>
      <c r="J10" s="2"/>
      <c r="K10" s="2"/>
      <c r="L10" s="2"/>
      <c r="M10" s="2"/>
      <c r="N10" s="2"/>
      <c r="O10" s="2"/>
      <c r="P10" s="2"/>
      <c r="Q10" s="2"/>
      <c r="R10" s="2"/>
    </row>
    <row r="11" spans="1:18" ht="13.5" thickTop="1" x14ac:dyDescent="0.2">
      <c r="A11" s="58"/>
      <c r="B11" s="13" t="s">
        <v>4</v>
      </c>
      <c r="C11" s="14">
        <v>4023</v>
      </c>
      <c r="D11" s="14">
        <v>4864</v>
      </c>
      <c r="E11" s="14">
        <v>3966</v>
      </c>
      <c r="F11" s="14">
        <v>4992</v>
      </c>
      <c r="G11" s="14">
        <v>2102</v>
      </c>
      <c r="H11" s="14">
        <v>2236</v>
      </c>
      <c r="N11" s="2"/>
      <c r="O11" s="2"/>
      <c r="P11" s="2"/>
      <c r="Q11" s="2"/>
      <c r="R11" s="2"/>
    </row>
    <row r="12" spans="1:18" ht="7.15" customHeight="1" x14ac:dyDescent="0.2">
      <c r="A12" s="22"/>
      <c r="B12" s="12"/>
      <c r="C12" s="2"/>
      <c r="D12" s="2"/>
      <c r="E12" s="2"/>
      <c r="F12" s="2"/>
      <c r="G12" s="2"/>
      <c r="H12" s="2"/>
    </row>
    <row r="13" spans="1:18" ht="14.45" customHeight="1" x14ac:dyDescent="0.2">
      <c r="A13" s="22"/>
      <c r="B13" s="15" t="s">
        <v>8</v>
      </c>
      <c r="C13" s="59">
        <f>D11/C11</f>
        <v>1.2090479741486453</v>
      </c>
      <c r="D13" s="60"/>
      <c r="E13" s="59">
        <f>F11/E11</f>
        <v>1.2586989409984872</v>
      </c>
      <c r="F13" s="60"/>
      <c r="G13" s="59">
        <f>H11/G11</f>
        <v>1.0637488106565176</v>
      </c>
      <c r="H13" s="60"/>
    </row>
    <row r="14" spans="1:18" x14ac:dyDescent="0.2">
      <c r="C14" s="2"/>
      <c r="D14" s="2"/>
      <c r="E14" s="2"/>
      <c r="F14" s="2"/>
      <c r="G14" s="2"/>
      <c r="H14" s="2"/>
    </row>
    <row r="15" spans="1:18" x14ac:dyDescent="0.2">
      <c r="A15" s="58" t="s">
        <v>16</v>
      </c>
      <c r="B15" s="3" t="s">
        <v>25</v>
      </c>
      <c r="C15" s="4">
        <v>10146</v>
      </c>
      <c r="D15" s="4">
        <v>8567</v>
      </c>
      <c r="E15" s="4">
        <v>12505</v>
      </c>
      <c r="F15" s="4">
        <v>8413</v>
      </c>
      <c r="G15" s="4">
        <v>4973</v>
      </c>
      <c r="H15" s="4">
        <v>4373</v>
      </c>
      <c r="N15" s="2"/>
      <c r="O15" s="2"/>
      <c r="P15" s="2"/>
      <c r="Q15" s="2"/>
      <c r="R15" s="2"/>
    </row>
    <row r="16" spans="1:18" x14ac:dyDescent="0.2">
      <c r="A16" s="58" t="s">
        <v>2</v>
      </c>
      <c r="B16" s="3" t="s">
        <v>26</v>
      </c>
      <c r="C16" s="4">
        <v>2314</v>
      </c>
      <c r="D16" s="4">
        <v>2276</v>
      </c>
      <c r="E16" s="4">
        <v>3781</v>
      </c>
      <c r="F16" s="4">
        <v>4042</v>
      </c>
      <c r="G16" s="4">
        <v>1516</v>
      </c>
      <c r="H16" s="4">
        <v>1501</v>
      </c>
      <c r="N16" s="2"/>
      <c r="O16" s="2"/>
      <c r="P16" s="2"/>
      <c r="Q16" s="2"/>
      <c r="R16" s="2"/>
    </row>
    <row r="17" spans="1:18" x14ac:dyDescent="0.2">
      <c r="A17" s="58" t="s">
        <v>2</v>
      </c>
      <c r="B17" s="3" t="s">
        <v>27</v>
      </c>
      <c r="C17" s="4">
        <v>284</v>
      </c>
      <c r="D17" s="4">
        <v>333</v>
      </c>
      <c r="E17" s="4">
        <v>321</v>
      </c>
      <c r="F17" s="4">
        <v>394</v>
      </c>
      <c r="G17" s="4">
        <v>167</v>
      </c>
      <c r="H17" s="4">
        <v>211</v>
      </c>
      <c r="N17" s="2"/>
      <c r="O17" s="2"/>
      <c r="P17" s="2"/>
      <c r="Q17" s="2"/>
      <c r="R17" s="2"/>
    </row>
    <row r="18" spans="1:18" x14ac:dyDescent="0.2">
      <c r="A18" s="58"/>
      <c r="B18" s="32" t="s">
        <v>28</v>
      </c>
      <c r="C18" s="33">
        <v>3223</v>
      </c>
      <c r="D18" s="33">
        <v>3472</v>
      </c>
      <c r="E18" s="33">
        <v>3957</v>
      </c>
      <c r="F18" s="33">
        <v>3419</v>
      </c>
      <c r="G18" s="33">
        <v>1921</v>
      </c>
      <c r="H18" s="33">
        <v>1935</v>
      </c>
      <c r="N18" s="2"/>
      <c r="O18" s="2"/>
      <c r="P18" s="2"/>
      <c r="Q18" s="2"/>
      <c r="R18" s="2"/>
    </row>
    <row r="19" spans="1:18" ht="13.5" thickBot="1" x14ac:dyDescent="0.25">
      <c r="A19" s="58" t="s">
        <v>2</v>
      </c>
      <c r="B19" s="9" t="s">
        <v>13</v>
      </c>
      <c r="C19" s="10">
        <v>7211</v>
      </c>
      <c r="D19" s="10">
        <v>7293</v>
      </c>
      <c r="E19" s="9">
        <v>6727</v>
      </c>
      <c r="F19" s="10">
        <v>6581</v>
      </c>
      <c r="G19" s="10">
        <v>3844</v>
      </c>
      <c r="H19" s="10">
        <v>3415</v>
      </c>
      <c r="N19" s="2"/>
      <c r="O19" s="2"/>
      <c r="P19" s="2"/>
      <c r="Q19" s="2"/>
      <c r="R19" s="2"/>
    </row>
    <row r="20" spans="1:18" ht="13.5" thickTop="1" x14ac:dyDescent="0.2">
      <c r="A20" s="58"/>
      <c r="B20" s="13" t="s">
        <v>4</v>
      </c>
      <c r="C20" s="14">
        <v>23178</v>
      </c>
      <c r="D20" s="14">
        <v>21941</v>
      </c>
      <c r="E20" s="14">
        <v>27291</v>
      </c>
      <c r="F20" s="14">
        <v>22849</v>
      </c>
      <c r="G20" s="14">
        <v>12421</v>
      </c>
      <c r="H20" s="14">
        <v>11435</v>
      </c>
      <c r="N20" s="2"/>
      <c r="O20" s="2"/>
      <c r="P20" s="2"/>
      <c r="Q20" s="2"/>
      <c r="R20" s="2"/>
    </row>
    <row r="21" spans="1:18" ht="7.15" customHeight="1" x14ac:dyDescent="0.2">
      <c r="A21" s="22"/>
      <c r="B21" s="12"/>
      <c r="C21" s="2"/>
      <c r="D21" s="2"/>
      <c r="E21" s="2"/>
      <c r="F21" s="2"/>
      <c r="G21" s="2"/>
      <c r="H21" s="2"/>
    </row>
    <row r="22" spans="1:18" ht="13.5" customHeight="1" x14ac:dyDescent="0.2">
      <c r="A22" s="22"/>
      <c r="B22" s="15" t="s">
        <v>8</v>
      </c>
      <c r="C22" s="59">
        <f>D20/C20</f>
        <v>0.94663042540339981</v>
      </c>
      <c r="D22" s="60"/>
      <c r="E22" s="59">
        <f>F20/E20</f>
        <v>0.83723571873511415</v>
      </c>
      <c r="F22" s="60"/>
      <c r="G22" s="59">
        <f>H20/G20</f>
        <v>0.92061830770469366</v>
      </c>
      <c r="H22" s="60"/>
    </row>
    <row r="23" spans="1:18" x14ac:dyDescent="0.2">
      <c r="C23" s="2"/>
      <c r="D23" s="2"/>
      <c r="E23" s="2"/>
      <c r="F23" s="2"/>
      <c r="G23" s="2"/>
      <c r="H23" s="2"/>
    </row>
    <row r="24" spans="1:18" x14ac:dyDescent="0.2">
      <c r="A24" s="58" t="s">
        <v>17</v>
      </c>
      <c r="B24" s="3" t="s">
        <v>25</v>
      </c>
      <c r="C24" s="4">
        <v>1439</v>
      </c>
      <c r="D24" s="4">
        <v>1502</v>
      </c>
      <c r="E24" s="4">
        <v>1081</v>
      </c>
      <c r="F24" s="4">
        <v>1192</v>
      </c>
      <c r="G24" s="4">
        <v>478</v>
      </c>
      <c r="H24" s="4">
        <v>518</v>
      </c>
      <c r="N24" s="2"/>
      <c r="O24" s="2"/>
      <c r="P24" s="2"/>
      <c r="Q24" s="2"/>
      <c r="R24" s="2"/>
    </row>
    <row r="25" spans="1:18" x14ac:dyDescent="0.2">
      <c r="A25" s="58" t="s">
        <v>3</v>
      </c>
      <c r="B25" s="3" t="s">
        <v>26</v>
      </c>
      <c r="C25" s="4">
        <v>547</v>
      </c>
      <c r="D25" s="4">
        <v>487</v>
      </c>
      <c r="E25" s="4">
        <v>756</v>
      </c>
      <c r="F25" s="4">
        <v>704</v>
      </c>
      <c r="G25" s="4">
        <v>363</v>
      </c>
      <c r="H25" s="4">
        <v>340</v>
      </c>
      <c r="N25" s="2"/>
      <c r="O25" s="2"/>
      <c r="P25" s="2"/>
      <c r="Q25" s="2"/>
      <c r="R25" s="2"/>
    </row>
    <row r="26" spans="1:18" x14ac:dyDescent="0.2">
      <c r="A26" s="58" t="s">
        <v>3</v>
      </c>
      <c r="B26" s="3" t="s">
        <v>27</v>
      </c>
      <c r="C26" s="3">
        <v>62</v>
      </c>
      <c r="D26" s="4">
        <v>94</v>
      </c>
      <c r="E26" s="4">
        <v>83</v>
      </c>
      <c r="F26" s="4">
        <v>57</v>
      </c>
      <c r="G26" s="3">
        <v>40</v>
      </c>
      <c r="H26" s="4">
        <v>42</v>
      </c>
      <c r="N26" s="2"/>
      <c r="O26" s="2"/>
      <c r="P26" s="2"/>
      <c r="Q26" s="2"/>
      <c r="R26" s="2"/>
    </row>
    <row r="27" spans="1:18" x14ac:dyDescent="0.2">
      <c r="A27" s="58"/>
      <c r="B27" s="32" t="s">
        <v>28</v>
      </c>
      <c r="C27" s="32">
        <v>1517</v>
      </c>
      <c r="D27" s="33">
        <v>1573</v>
      </c>
      <c r="E27" s="33">
        <v>1740</v>
      </c>
      <c r="F27" s="33">
        <v>1668</v>
      </c>
      <c r="G27" s="32">
        <v>924</v>
      </c>
      <c r="H27" s="33">
        <v>969</v>
      </c>
      <c r="N27" s="2"/>
      <c r="O27" s="2"/>
      <c r="P27" s="2"/>
      <c r="Q27" s="2"/>
      <c r="R27" s="2"/>
    </row>
    <row r="28" spans="1:18" ht="13.5" thickBot="1" x14ac:dyDescent="0.25">
      <c r="A28" s="58" t="s">
        <v>3</v>
      </c>
      <c r="B28" s="9" t="s">
        <v>13</v>
      </c>
      <c r="C28" s="10">
        <v>1379</v>
      </c>
      <c r="D28" s="10">
        <v>1384</v>
      </c>
      <c r="E28" s="9">
        <v>1401</v>
      </c>
      <c r="F28" s="10">
        <v>1385</v>
      </c>
      <c r="G28" s="10">
        <v>723</v>
      </c>
      <c r="H28" s="10">
        <v>712</v>
      </c>
      <c r="N28" s="2"/>
      <c r="O28" s="2"/>
      <c r="P28" s="2"/>
      <c r="Q28" s="2"/>
      <c r="R28" s="2"/>
    </row>
    <row r="29" spans="1:18" ht="13.5" thickTop="1" x14ac:dyDescent="0.2">
      <c r="A29" s="58"/>
      <c r="B29" s="13" t="s">
        <v>4</v>
      </c>
      <c r="C29" s="14">
        <v>4944</v>
      </c>
      <c r="D29" s="14">
        <v>5040</v>
      </c>
      <c r="E29" s="14">
        <v>5061</v>
      </c>
      <c r="F29" s="14">
        <v>5006</v>
      </c>
      <c r="G29" s="14">
        <v>2528</v>
      </c>
      <c r="H29" s="14">
        <v>2581</v>
      </c>
      <c r="N29" s="2"/>
      <c r="O29" s="2"/>
      <c r="P29" s="2"/>
      <c r="Q29" s="2"/>
      <c r="R29" s="2"/>
    </row>
    <row r="30" spans="1:18" ht="7.15" customHeight="1" x14ac:dyDescent="0.2">
      <c r="A30" s="22"/>
      <c r="B30" s="12"/>
      <c r="C30" s="2"/>
      <c r="D30" s="2"/>
      <c r="E30" s="2"/>
      <c r="F30" s="2"/>
      <c r="G30" s="2"/>
      <c r="H30" s="2"/>
    </row>
    <row r="31" spans="1:18" x14ac:dyDescent="0.2">
      <c r="A31" s="22"/>
      <c r="B31" s="15" t="s">
        <v>8</v>
      </c>
      <c r="C31" s="59">
        <f>D29/C29</f>
        <v>1.0194174757281553</v>
      </c>
      <c r="D31" s="60"/>
      <c r="E31" s="59">
        <f>F29/E29</f>
        <v>0.98913258249357838</v>
      </c>
      <c r="F31" s="60"/>
      <c r="G31" s="59">
        <f>H29/G29</f>
        <v>1.0209651898734178</v>
      </c>
      <c r="H31" s="60"/>
    </row>
    <row r="32" spans="1:18" x14ac:dyDescent="0.2">
      <c r="C32" s="2"/>
      <c r="D32" s="2"/>
      <c r="E32" s="2"/>
      <c r="F32" s="2"/>
      <c r="G32" s="2"/>
      <c r="H32" s="2"/>
    </row>
    <row r="33" spans="1:18" x14ac:dyDescent="0.2">
      <c r="A33" s="58" t="s">
        <v>24</v>
      </c>
      <c r="B33" s="3" t="s">
        <v>25</v>
      </c>
      <c r="C33" s="4">
        <v>1613</v>
      </c>
      <c r="D33" s="4">
        <v>1494</v>
      </c>
      <c r="E33" s="4">
        <v>1196</v>
      </c>
      <c r="F33" s="4">
        <v>1407</v>
      </c>
      <c r="G33" s="4">
        <v>587</v>
      </c>
      <c r="H33" s="4">
        <v>677</v>
      </c>
      <c r="N33" s="2"/>
      <c r="O33" s="2"/>
      <c r="P33" s="2"/>
      <c r="Q33" s="2"/>
      <c r="R33" s="2"/>
    </row>
    <row r="34" spans="1:18" x14ac:dyDescent="0.2">
      <c r="A34" s="58"/>
      <c r="B34" s="3" t="s">
        <v>26</v>
      </c>
      <c r="C34" s="4">
        <v>575</v>
      </c>
      <c r="D34" s="4">
        <v>491</v>
      </c>
      <c r="E34" s="4">
        <v>712</v>
      </c>
      <c r="F34" s="4">
        <v>685</v>
      </c>
      <c r="G34" s="4">
        <v>398</v>
      </c>
      <c r="H34" s="4">
        <v>350</v>
      </c>
      <c r="N34" s="2"/>
      <c r="O34" s="2"/>
      <c r="P34" s="2"/>
      <c r="Q34" s="2"/>
      <c r="R34" s="2"/>
    </row>
    <row r="35" spans="1:18" x14ac:dyDescent="0.2">
      <c r="A35" s="58"/>
      <c r="B35" s="3" t="s">
        <v>27</v>
      </c>
      <c r="C35" s="4">
        <v>105</v>
      </c>
      <c r="D35" s="4">
        <v>102</v>
      </c>
      <c r="E35" s="4">
        <v>114</v>
      </c>
      <c r="F35" s="4">
        <v>69</v>
      </c>
      <c r="G35" s="4">
        <v>55</v>
      </c>
      <c r="H35" s="4">
        <v>43</v>
      </c>
      <c r="N35" s="2"/>
      <c r="O35" s="2"/>
      <c r="P35" s="2"/>
      <c r="Q35" s="2"/>
      <c r="R35" s="2"/>
    </row>
    <row r="36" spans="1:18" x14ac:dyDescent="0.2">
      <c r="A36" s="58"/>
      <c r="B36" s="3" t="s">
        <v>28</v>
      </c>
      <c r="C36" s="3">
        <v>1561</v>
      </c>
      <c r="D36" s="4">
        <v>1667</v>
      </c>
      <c r="E36" s="4">
        <v>1733</v>
      </c>
      <c r="F36" s="4">
        <v>1591</v>
      </c>
      <c r="G36" s="4">
        <v>924</v>
      </c>
      <c r="H36" s="4">
        <v>848</v>
      </c>
      <c r="N36" s="2"/>
      <c r="O36" s="2"/>
      <c r="P36" s="2"/>
      <c r="Q36" s="2"/>
      <c r="R36" s="2"/>
    </row>
    <row r="37" spans="1:18" ht="13.5" thickBot="1" x14ac:dyDescent="0.25">
      <c r="A37" s="58"/>
      <c r="B37" s="9" t="s">
        <v>13</v>
      </c>
      <c r="C37" s="10">
        <v>1822</v>
      </c>
      <c r="D37" s="10">
        <v>1832</v>
      </c>
      <c r="E37" s="9">
        <v>1798</v>
      </c>
      <c r="F37" s="10">
        <v>1776</v>
      </c>
      <c r="G37" s="10">
        <v>905</v>
      </c>
      <c r="H37" s="10">
        <v>881</v>
      </c>
      <c r="N37" s="2"/>
      <c r="O37" s="2"/>
      <c r="P37" s="2"/>
      <c r="Q37" s="2"/>
      <c r="R37" s="2"/>
    </row>
    <row r="38" spans="1:18" ht="13.5" thickTop="1" x14ac:dyDescent="0.2">
      <c r="A38" s="58"/>
      <c r="B38" s="13" t="s">
        <v>4</v>
      </c>
      <c r="C38" s="14">
        <v>5676</v>
      </c>
      <c r="D38" s="14">
        <v>5586</v>
      </c>
      <c r="E38" s="14">
        <v>5553</v>
      </c>
      <c r="F38" s="14">
        <v>5528</v>
      </c>
      <c r="G38" s="14">
        <v>2869</v>
      </c>
      <c r="H38" s="14">
        <v>2799</v>
      </c>
      <c r="N38" s="2"/>
      <c r="O38" s="2"/>
      <c r="P38" s="2"/>
      <c r="Q38" s="2"/>
      <c r="R38" s="2"/>
    </row>
    <row r="39" spans="1:18" ht="7.15" customHeight="1" x14ac:dyDescent="0.2">
      <c r="A39" s="22"/>
      <c r="B39" s="12"/>
      <c r="C39" s="2"/>
      <c r="D39" s="2"/>
      <c r="E39" s="2"/>
      <c r="F39" s="2"/>
      <c r="G39" s="2"/>
      <c r="H39" s="2"/>
    </row>
    <row r="40" spans="1:18" x14ac:dyDescent="0.2">
      <c r="A40" s="22"/>
      <c r="B40" s="15" t="s">
        <v>8</v>
      </c>
      <c r="C40" s="59">
        <f>D38/C38</f>
        <v>0.9841437632135307</v>
      </c>
      <c r="D40" s="60"/>
      <c r="E40" s="59">
        <f>F38/E38</f>
        <v>0.99549792904736178</v>
      </c>
      <c r="F40" s="60"/>
      <c r="G40" s="59">
        <f>H38/G38</f>
        <v>0.97560125479261062</v>
      </c>
      <c r="H40" s="60"/>
    </row>
    <row r="41" spans="1:18" x14ac:dyDescent="0.2">
      <c r="C41" s="2"/>
      <c r="D41" s="2"/>
      <c r="E41" s="2"/>
      <c r="F41" s="2"/>
      <c r="G41" s="2"/>
      <c r="H41" s="2"/>
    </row>
    <row r="42" spans="1:18" x14ac:dyDescent="0.2">
      <c r="C42" s="2"/>
      <c r="D42" s="2"/>
    </row>
    <row r="43" spans="1:18" x14ac:dyDescent="0.2">
      <c r="A43" s="58" t="s">
        <v>18</v>
      </c>
      <c r="B43" s="3" t="s">
        <v>25</v>
      </c>
      <c r="C43" s="4">
        <v>3372</v>
      </c>
      <c r="D43" s="4">
        <v>3828</v>
      </c>
      <c r="E43" s="4">
        <v>2287</v>
      </c>
      <c r="F43" s="4">
        <v>2962</v>
      </c>
      <c r="G43" s="4">
        <v>1128</v>
      </c>
      <c r="H43" s="4">
        <v>1327</v>
      </c>
      <c r="N43" s="2"/>
      <c r="O43" s="2"/>
      <c r="P43" s="2"/>
      <c r="Q43" s="2"/>
      <c r="R43" s="2"/>
    </row>
    <row r="44" spans="1:18" x14ac:dyDescent="0.2">
      <c r="A44" s="58" t="s">
        <v>2</v>
      </c>
      <c r="B44" s="3" t="s">
        <v>26</v>
      </c>
      <c r="C44" s="4">
        <v>1436</v>
      </c>
      <c r="D44" s="4">
        <v>1163</v>
      </c>
      <c r="E44" s="4">
        <v>1740</v>
      </c>
      <c r="F44" s="4">
        <v>1605</v>
      </c>
      <c r="G44" s="4">
        <v>915</v>
      </c>
      <c r="H44" s="4">
        <v>1028</v>
      </c>
      <c r="N44" s="2"/>
      <c r="O44" s="2"/>
      <c r="P44" s="2"/>
      <c r="Q44" s="2"/>
      <c r="R44" s="2"/>
    </row>
    <row r="45" spans="1:18" x14ac:dyDescent="0.2">
      <c r="A45" s="58"/>
      <c r="B45" s="3" t="s">
        <v>27</v>
      </c>
      <c r="C45" s="4">
        <v>176</v>
      </c>
      <c r="D45" s="4">
        <v>246</v>
      </c>
      <c r="E45" s="4">
        <v>189</v>
      </c>
      <c r="F45" s="4">
        <v>160</v>
      </c>
      <c r="G45" s="4">
        <v>86</v>
      </c>
      <c r="H45" s="4">
        <v>116</v>
      </c>
      <c r="N45" s="2"/>
      <c r="O45" s="2"/>
      <c r="P45" s="2"/>
      <c r="Q45" s="2"/>
      <c r="R45" s="2"/>
    </row>
    <row r="46" spans="1:18" x14ac:dyDescent="0.2">
      <c r="A46" s="58" t="s">
        <v>2</v>
      </c>
      <c r="B46" s="3" t="s">
        <v>28</v>
      </c>
      <c r="C46" s="4">
        <v>2127</v>
      </c>
      <c r="D46" s="4">
        <v>2269</v>
      </c>
      <c r="E46" s="4">
        <v>2760</v>
      </c>
      <c r="F46" s="4">
        <v>2507</v>
      </c>
      <c r="G46" s="4">
        <v>1361</v>
      </c>
      <c r="H46" s="4">
        <v>1436</v>
      </c>
      <c r="N46" s="2"/>
      <c r="O46" s="2"/>
      <c r="P46" s="2"/>
      <c r="Q46" s="2"/>
      <c r="R46" s="2"/>
    </row>
    <row r="47" spans="1:18" ht="13.5" thickBot="1" x14ac:dyDescent="0.25">
      <c r="A47" s="58" t="s">
        <v>2</v>
      </c>
      <c r="B47" s="9" t="s">
        <v>13</v>
      </c>
      <c r="C47" s="10">
        <v>4091</v>
      </c>
      <c r="D47" s="10">
        <v>4132</v>
      </c>
      <c r="E47" s="9">
        <v>3963</v>
      </c>
      <c r="F47" s="10">
        <v>3942</v>
      </c>
      <c r="G47" s="10">
        <v>2071</v>
      </c>
      <c r="H47" s="10">
        <v>1983</v>
      </c>
      <c r="N47" s="2"/>
      <c r="O47" s="2"/>
      <c r="P47" s="2"/>
      <c r="Q47" s="2"/>
      <c r="R47" s="2"/>
    </row>
    <row r="48" spans="1:18" ht="13.5" thickTop="1" x14ac:dyDescent="0.2">
      <c r="A48" s="58"/>
      <c r="B48" s="13" t="s">
        <v>4</v>
      </c>
      <c r="C48" s="14">
        <v>11202</v>
      </c>
      <c r="D48" s="14">
        <v>11638</v>
      </c>
      <c r="E48" s="14">
        <v>10939</v>
      </c>
      <c r="F48" s="14">
        <v>11176</v>
      </c>
      <c r="G48" s="14">
        <v>5561</v>
      </c>
      <c r="H48" s="14">
        <v>5890</v>
      </c>
      <c r="N48" s="2"/>
      <c r="O48" s="2"/>
      <c r="P48" s="2"/>
      <c r="Q48" s="2"/>
      <c r="R48" s="2"/>
    </row>
    <row r="49" spans="1:18" x14ac:dyDescent="0.2">
      <c r="A49" s="22"/>
      <c r="B49" s="12"/>
      <c r="C49" s="2"/>
      <c r="D49" s="2"/>
      <c r="E49" s="2"/>
      <c r="F49" s="2"/>
      <c r="G49" s="2"/>
      <c r="H49" s="2"/>
    </row>
    <row r="50" spans="1:18" x14ac:dyDescent="0.2">
      <c r="A50" s="22"/>
      <c r="B50" s="15" t="s">
        <v>8</v>
      </c>
      <c r="C50" s="59">
        <f>D48/C48</f>
        <v>1.0389216211390824</v>
      </c>
      <c r="D50" s="60"/>
      <c r="E50" s="59">
        <f>F48/E48</f>
        <v>1.0216656001462656</v>
      </c>
      <c r="F50" s="60"/>
      <c r="G50" s="59">
        <f>H48/G48</f>
        <v>1.0591620212192052</v>
      </c>
      <c r="H50" s="60"/>
    </row>
    <row r="51" spans="1:18" x14ac:dyDescent="0.2">
      <c r="C51" s="2"/>
      <c r="D51" s="2"/>
    </row>
    <row r="52" spans="1:18" x14ac:dyDescent="0.2">
      <c r="A52" s="58" t="s">
        <v>19</v>
      </c>
      <c r="B52" s="3" t="s">
        <v>25</v>
      </c>
      <c r="C52" s="4">
        <v>2057</v>
      </c>
      <c r="D52" s="4">
        <v>2382</v>
      </c>
      <c r="E52" s="4">
        <v>1406</v>
      </c>
      <c r="F52" s="4">
        <v>1918</v>
      </c>
      <c r="G52" s="4">
        <v>797</v>
      </c>
      <c r="H52" s="4">
        <v>964</v>
      </c>
      <c r="N52" s="2"/>
      <c r="O52" s="2"/>
      <c r="P52" s="2"/>
      <c r="Q52" s="2"/>
      <c r="R52" s="2"/>
    </row>
    <row r="53" spans="1:18" x14ac:dyDescent="0.2">
      <c r="A53" s="58" t="s">
        <v>2</v>
      </c>
      <c r="B53" s="3" t="s">
        <v>26</v>
      </c>
      <c r="C53" s="4">
        <v>1003</v>
      </c>
      <c r="D53" s="4">
        <v>1247</v>
      </c>
      <c r="E53" s="4">
        <v>1125</v>
      </c>
      <c r="F53" s="4">
        <v>1338</v>
      </c>
      <c r="G53" s="4">
        <v>609</v>
      </c>
      <c r="H53" s="4">
        <v>657</v>
      </c>
      <c r="N53" s="2"/>
      <c r="O53" s="2"/>
      <c r="P53" s="2"/>
      <c r="Q53" s="2"/>
      <c r="R53" s="2"/>
    </row>
    <row r="54" spans="1:18" x14ac:dyDescent="0.2">
      <c r="A54" s="58"/>
      <c r="B54" s="3" t="s">
        <v>27</v>
      </c>
      <c r="C54" s="4">
        <v>119</v>
      </c>
      <c r="D54" s="4">
        <v>216</v>
      </c>
      <c r="E54" s="4">
        <v>126</v>
      </c>
      <c r="F54" s="4">
        <v>248</v>
      </c>
      <c r="G54" s="4">
        <v>63</v>
      </c>
      <c r="H54" s="4">
        <v>102</v>
      </c>
      <c r="N54" s="2"/>
      <c r="O54" s="2"/>
      <c r="P54" s="2"/>
      <c r="Q54" s="2"/>
      <c r="R54" s="2"/>
    </row>
    <row r="55" spans="1:18" x14ac:dyDescent="0.2">
      <c r="A55" s="58" t="s">
        <v>2</v>
      </c>
      <c r="B55" s="3" t="s">
        <v>28</v>
      </c>
      <c r="C55" s="4">
        <v>1278</v>
      </c>
      <c r="D55" s="4">
        <v>1444</v>
      </c>
      <c r="E55" s="4">
        <v>1728</v>
      </c>
      <c r="F55" s="4">
        <v>1569</v>
      </c>
      <c r="G55" s="4">
        <v>829</v>
      </c>
      <c r="H55" s="4">
        <v>866</v>
      </c>
      <c r="N55" s="2"/>
      <c r="O55" s="2"/>
      <c r="P55" s="2"/>
      <c r="Q55" s="2"/>
      <c r="R55" s="2"/>
    </row>
    <row r="56" spans="1:18" ht="13.5" thickBot="1" x14ac:dyDescent="0.25">
      <c r="A56" s="58" t="s">
        <v>2</v>
      </c>
      <c r="B56" s="9" t="s">
        <v>13</v>
      </c>
      <c r="C56" s="10">
        <v>2471</v>
      </c>
      <c r="D56" s="10">
        <v>2586</v>
      </c>
      <c r="E56" s="9">
        <v>2405</v>
      </c>
      <c r="F56" s="10">
        <v>2381</v>
      </c>
      <c r="G56" s="10">
        <v>1168</v>
      </c>
      <c r="H56" s="10">
        <v>1188</v>
      </c>
      <c r="N56" s="2"/>
      <c r="O56" s="2"/>
      <c r="P56" s="2"/>
      <c r="Q56" s="2"/>
      <c r="R56" s="2"/>
    </row>
    <row r="57" spans="1:18" ht="13.5" thickTop="1" x14ac:dyDescent="0.2">
      <c r="A57" s="58"/>
      <c r="B57" s="13" t="s">
        <v>4</v>
      </c>
      <c r="C57" s="14">
        <v>6928</v>
      </c>
      <c r="D57" s="14">
        <v>7875</v>
      </c>
      <c r="E57" s="14">
        <v>6790</v>
      </c>
      <c r="F57" s="14">
        <v>7454</v>
      </c>
      <c r="G57" s="14">
        <v>3466</v>
      </c>
      <c r="H57" s="14">
        <v>3777</v>
      </c>
      <c r="N57" s="2"/>
      <c r="O57" s="2"/>
      <c r="P57" s="2"/>
      <c r="Q57" s="2"/>
      <c r="R57" s="2"/>
    </row>
    <row r="58" spans="1:18" x14ac:dyDescent="0.2">
      <c r="A58" s="22"/>
      <c r="B58" s="12"/>
      <c r="C58" s="2"/>
      <c r="D58" s="2"/>
      <c r="E58" s="2"/>
      <c r="F58" s="2"/>
      <c r="G58" s="2"/>
      <c r="H58" s="2"/>
    </row>
    <row r="59" spans="1:18" x14ac:dyDescent="0.2">
      <c r="A59" s="22"/>
      <c r="B59" s="15" t="s">
        <v>8</v>
      </c>
      <c r="C59" s="59">
        <f>D57/C57</f>
        <v>1.1366916859122402</v>
      </c>
      <c r="D59" s="60"/>
      <c r="E59" s="59">
        <f>F57/E57</f>
        <v>1.0977908689248896</v>
      </c>
      <c r="F59" s="60"/>
      <c r="G59" s="59">
        <f>H57/G57</f>
        <v>1.089728793998846</v>
      </c>
      <c r="H59" s="60"/>
    </row>
    <row r="60" spans="1:18" x14ac:dyDescent="0.2">
      <c r="C60" s="2"/>
      <c r="D60" s="2"/>
    </row>
    <row r="61" spans="1:18" x14ac:dyDescent="0.2">
      <c r="A61" s="58" t="s">
        <v>20</v>
      </c>
      <c r="B61" s="3" t="s">
        <v>25</v>
      </c>
      <c r="C61" s="4">
        <v>1215</v>
      </c>
      <c r="D61" s="4">
        <v>1392</v>
      </c>
      <c r="E61" s="4">
        <v>892</v>
      </c>
      <c r="F61" s="4">
        <v>1106</v>
      </c>
      <c r="G61" s="4">
        <v>465</v>
      </c>
      <c r="H61" s="4">
        <v>495</v>
      </c>
      <c r="O61" s="2"/>
      <c r="P61" s="2"/>
      <c r="Q61" s="2"/>
      <c r="R61" s="2"/>
    </row>
    <row r="62" spans="1:18" x14ac:dyDescent="0.2">
      <c r="A62" s="58" t="s">
        <v>2</v>
      </c>
      <c r="B62" s="3" t="s">
        <v>26</v>
      </c>
      <c r="C62" s="4">
        <v>551</v>
      </c>
      <c r="D62" s="4">
        <v>591</v>
      </c>
      <c r="E62" s="4">
        <v>605</v>
      </c>
      <c r="F62" s="4">
        <v>678</v>
      </c>
      <c r="G62" s="4">
        <v>313</v>
      </c>
      <c r="H62" s="4">
        <v>360</v>
      </c>
      <c r="O62" s="2"/>
      <c r="P62" s="2"/>
      <c r="Q62" s="2"/>
      <c r="R62" s="2"/>
    </row>
    <row r="63" spans="1:18" x14ac:dyDescent="0.2">
      <c r="A63" s="58"/>
      <c r="B63" s="3" t="s">
        <v>27</v>
      </c>
      <c r="C63" s="4">
        <v>190</v>
      </c>
      <c r="D63" s="4">
        <v>144</v>
      </c>
      <c r="E63" s="4">
        <v>98</v>
      </c>
      <c r="F63" s="4">
        <v>184</v>
      </c>
      <c r="G63" s="4">
        <v>47</v>
      </c>
      <c r="H63" s="4">
        <v>87</v>
      </c>
      <c r="O63" s="2"/>
      <c r="P63" s="2"/>
      <c r="Q63" s="2"/>
      <c r="R63" s="2"/>
    </row>
    <row r="64" spans="1:18" x14ac:dyDescent="0.2">
      <c r="A64" s="58" t="s">
        <v>2</v>
      </c>
      <c r="B64" s="3" t="s">
        <v>28</v>
      </c>
      <c r="C64" s="4">
        <v>735</v>
      </c>
      <c r="D64" s="4">
        <v>779</v>
      </c>
      <c r="E64" s="4">
        <v>1042</v>
      </c>
      <c r="F64" s="4">
        <v>815</v>
      </c>
      <c r="G64" s="4">
        <v>510</v>
      </c>
      <c r="H64" s="4">
        <v>573</v>
      </c>
      <c r="O64" s="2"/>
      <c r="P64" s="2"/>
      <c r="Q64" s="2"/>
      <c r="R64" s="2"/>
    </row>
    <row r="65" spans="1:18" ht="13.5" thickBot="1" x14ac:dyDescent="0.25">
      <c r="A65" s="58" t="s">
        <v>2</v>
      </c>
      <c r="B65" s="9" t="s">
        <v>13</v>
      </c>
      <c r="C65" s="10">
        <v>1413</v>
      </c>
      <c r="D65" s="10">
        <v>1429</v>
      </c>
      <c r="E65" s="9">
        <v>1304</v>
      </c>
      <c r="F65" s="10">
        <v>1317</v>
      </c>
      <c r="G65" s="10">
        <v>718</v>
      </c>
      <c r="H65" s="10">
        <v>687</v>
      </c>
      <c r="O65" s="2"/>
      <c r="P65" s="2"/>
      <c r="Q65" s="2"/>
      <c r="R65" s="2"/>
    </row>
    <row r="66" spans="1:18" ht="13.5" thickTop="1" x14ac:dyDescent="0.2">
      <c r="A66" s="58"/>
      <c r="B66" s="13" t="s">
        <v>4</v>
      </c>
      <c r="C66" s="14">
        <v>4104</v>
      </c>
      <c r="D66" s="14">
        <v>4335</v>
      </c>
      <c r="E66" s="14">
        <v>3941</v>
      </c>
      <c r="F66" s="14">
        <v>4100</v>
      </c>
      <c r="G66" s="14">
        <v>2053</v>
      </c>
      <c r="H66" s="14">
        <v>2202</v>
      </c>
      <c r="O66" s="2"/>
      <c r="P66" s="2"/>
      <c r="Q66" s="2"/>
      <c r="R66" s="2"/>
    </row>
    <row r="67" spans="1:18" x14ac:dyDescent="0.2">
      <c r="A67" s="22"/>
      <c r="B67" s="12"/>
      <c r="C67" s="2"/>
      <c r="D67" s="2"/>
      <c r="E67" s="2"/>
      <c r="F67" s="2"/>
      <c r="G67" s="2"/>
      <c r="H67" s="2"/>
    </row>
    <row r="68" spans="1:18" x14ac:dyDescent="0.2">
      <c r="A68" s="22"/>
      <c r="B68" s="15" t="s">
        <v>8</v>
      </c>
      <c r="C68" s="59">
        <f>D66/C66</f>
        <v>1.0562865497076024</v>
      </c>
      <c r="D68" s="60"/>
      <c r="E68" s="59">
        <f>F66/E66</f>
        <v>1.0403450900786602</v>
      </c>
      <c r="F68" s="60"/>
      <c r="G68" s="59">
        <f>H66/G66</f>
        <v>1.0725767169995128</v>
      </c>
      <c r="H68" s="60"/>
    </row>
    <row r="69" spans="1:18" x14ac:dyDescent="0.2">
      <c r="C69" s="2"/>
      <c r="D69" s="2"/>
    </row>
    <row r="70" spans="1:18" x14ac:dyDescent="0.2">
      <c r="A70" s="58" t="s">
        <v>21</v>
      </c>
      <c r="B70" s="3" t="s">
        <v>25</v>
      </c>
      <c r="C70" s="4">
        <v>1493</v>
      </c>
      <c r="D70" s="4">
        <v>1676</v>
      </c>
      <c r="E70" s="4">
        <v>1148</v>
      </c>
      <c r="F70" s="4">
        <v>1592</v>
      </c>
      <c r="G70" s="4">
        <v>580</v>
      </c>
      <c r="H70" s="4">
        <v>651</v>
      </c>
      <c r="N70" s="2"/>
      <c r="O70" s="2"/>
      <c r="P70" s="2"/>
      <c r="Q70" s="2"/>
      <c r="R70" s="2"/>
    </row>
    <row r="71" spans="1:18" x14ac:dyDescent="0.2">
      <c r="A71" s="58"/>
      <c r="B71" s="3" t="s">
        <v>26</v>
      </c>
      <c r="C71" s="4">
        <v>692</v>
      </c>
      <c r="D71" s="4">
        <v>603</v>
      </c>
      <c r="E71" s="4">
        <v>671</v>
      </c>
      <c r="F71" s="4">
        <v>708</v>
      </c>
      <c r="G71" s="4">
        <v>386</v>
      </c>
      <c r="H71" s="4">
        <v>306</v>
      </c>
      <c r="N71" s="2"/>
      <c r="O71" s="2"/>
      <c r="P71" s="2"/>
      <c r="Q71" s="2"/>
      <c r="R71" s="2"/>
    </row>
    <row r="72" spans="1:18" x14ac:dyDescent="0.2">
      <c r="A72" s="58" t="s">
        <v>2</v>
      </c>
      <c r="B72" s="3" t="s">
        <v>27</v>
      </c>
      <c r="C72" s="4">
        <v>125</v>
      </c>
      <c r="D72" s="4">
        <v>108</v>
      </c>
      <c r="E72" s="4">
        <v>190</v>
      </c>
      <c r="F72" s="4">
        <v>146</v>
      </c>
      <c r="G72" s="4">
        <v>65</v>
      </c>
      <c r="H72" s="4">
        <v>89</v>
      </c>
      <c r="N72" s="2"/>
      <c r="O72" s="2"/>
      <c r="P72" s="2"/>
      <c r="Q72" s="2"/>
      <c r="R72" s="2"/>
    </row>
    <row r="73" spans="1:18" x14ac:dyDescent="0.2">
      <c r="A73" s="58" t="s">
        <v>2</v>
      </c>
      <c r="B73" s="3" t="s">
        <v>28</v>
      </c>
      <c r="C73" s="4">
        <v>988</v>
      </c>
      <c r="D73" s="4">
        <v>1132</v>
      </c>
      <c r="E73" s="4">
        <v>1431</v>
      </c>
      <c r="F73" s="4">
        <v>1330</v>
      </c>
      <c r="G73" s="4">
        <v>786</v>
      </c>
      <c r="H73" s="4">
        <v>865</v>
      </c>
      <c r="N73" s="2"/>
      <c r="O73" s="2"/>
      <c r="P73" s="2"/>
      <c r="Q73" s="2"/>
      <c r="R73" s="2"/>
    </row>
    <row r="74" spans="1:18" ht="13.5" thickBot="1" x14ac:dyDescent="0.25">
      <c r="A74" s="58" t="s">
        <v>2</v>
      </c>
      <c r="B74" s="9" t="s">
        <v>13</v>
      </c>
      <c r="C74" s="10">
        <v>1763</v>
      </c>
      <c r="D74" s="10">
        <v>1759</v>
      </c>
      <c r="E74" s="9">
        <v>1563</v>
      </c>
      <c r="F74" s="10">
        <v>1623</v>
      </c>
      <c r="G74" s="10">
        <v>888</v>
      </c>
      <c r="H74" s="10">
        <v>838</v>
      </c>
      <c r="N74" s="2"/>
      <c r="O74" s="2"/>
      <c r="P74" s="2"/>
      <c r="Q74" s="2"/>
      <c r="R74" s="2"/>
    </row>
    <row r="75" spans="1:18" ht="13.5" thickTop="1" x14ac:dyDescent="0.2">
      <c r="A75" s="58"/>
      <c r="B75" s="13" t="s">
        <v>4</v>
      </c>
      <c r="C75" s="14">
        <v>5061</v>
      </c>
      <c r="D75" s="14">
        <v>5278</v>
      </c>
      <c r="E75" s="14">
        <v>5003</v>
      </c>
      <c r="F75" s="14">
        <v>5399</v>
      </c>
      <c r="G75" s="14">
        <v>2705</v>
      </c>
      <c r="H75" s="14">
        <v>2749</v>
      </c>
      <c r="N75" s="2"/>
      <c r="O75" s="2"/>
      <c r="P75" s="2"/>
      <c r="Q75" s="2"/>
      <c r="R75" s="2"/>
    </row>
    <row r="76" spans="1:18" x14ac:dyDescent="0.2">
      <c r="A76" s="22"/>
      <c r="B76" s="12"/>
      <c r="C76" s="2"/>
      <c r="D76" s="2"/>
      <c r="E76" s="2"/>
      <c r="F76" s="2"/>
      <c r="G76" s="2"/>
      <c r="H76" s="2"/>
    </row>
    <row r="77" spans="1:18" x14ac:dyDescent="0.2">
      <c r="A77" s="22"/>
      <c r="B77" s="15" t="s">
        <v>8</v>
      </c>
      <c r="C77" s="59">
        <f>D75/C75</f>
        <v>1.0428769017980637</v>
      </c>
      <c r="D77" s="60"/>
      <c r="E77" s="59">
        <f>F75/E75</f>
        <v>1.079152508494903</v>
      </c>
      <c r="F77" s="60"/>
      <c r="G77" s="59">
        <f>H75/G75</f>
        <v>1.0162661737523104</v>
      </c>
      <c r="H77" s="60"/>
    </row>
    <row r="78" spans="1:18" x14ac:dyDescent="0.2">
      <c r="C78" s="2"/>
      <c r="D78" s="2"/>
    </row>
    <row r="79" spans="1:18" x14ac:dyDescent="0.2">
      <c r="A79" s="58" t="s">
        <v>22</v>
      </c>
      <c r="B79" s="3" t="s">
        <v>25</v>
      </c>
      <c r="C79" s="4">
        <v>2190</v>
      </c>
      <c r="D79" s="4">
        <v>2330</v>
      </c>
      <c r="E79" s="4">
        <v>1548</v>
      </c>
      <c r="F79" s="4">
        <v>1787</v>
      </c>
      <c r="G79" s="4">
        <v>811</v>
      </c>
      <c r="H79" s="4">
        <v>863</v>
      </c>
      <c r="N79" s="2"/>
      <c r="O79" s="2"/>
      <c r="P79" s="2"/>
      <c r="Q79" s="2"/>
      <c r="R79" s="2"/>
    </row>
    <row r="80" spans="1:18" x14ac:dyDescent="0.2">
      <c r="A80" s="58" t="s">
        <v>2</v>
      </c>
      <c r="B80" s="3" t="s">
        <v>26</v>
      </c>
      <c r="C80" s="4">
        <v>1015</v>
      </c>
      <c r="D80" s="4">
        <v>1019</v>
      </c>
      <c r="E80" s="4">
        <v>1062</v>
      </c>
      <c r="F80" s="4">
        <v>1049</v>
      </c>
      <c r="G80" s="4">
        <v>654</v>
      </c>
      <c r="H80" s="4">
        <v>641</v>
      </c>
      <c r="N80" s="2"/>
      <c r="O80" s="2"/>
      <c r="P80" s="2"/>
      <c r="Q80" s="2"/>
      <c r="R80" s="2"/>
    </row>
    <row r="81" spans="1:18" x14ac:dyDescent="0.2">
      <c r="A81" s="58"/>
      <c r="B81" s="3" t="s">
        <v>27</v>
      </c>
      <c r="C81" s="4">
        <v>138</v>
      </c>
      <c r="D81" s="4">
        <v>164</v>
      </c>
      <c r="E81" s="4">
        <v>143</v>
      </c>
      <c r="F81" s="4">
        <v>155</v>
      </c>
      <c r="G81" s="4">
        <v>70</v>
      </c>
      <c r="H81" s="4">
        <v>123</v>
      </c>
      <c r="N81" s="2"/>
      <c r="O81" s="2"/>
      <c r="P81" s="2"/>
      <c r="Q81" s="2"/>
      <c r="R81" s="2"/>
    </row>
    <row r="82" spans="1:18" x14ac:dyDescent="0.2">
      <c r="A82" s="58" t="s">
        <v>2</v>
      </c>
      <c r="B82" s="3" t="s">
        <v>28</v>
      </c>
      <c r="C82" s="4">
        <v>1334</v>
      </c>
      <c r="D82" s="4">
        <v>1452</v>
      </c>
      <c r="E82" s="4">
        <v>1745</v>
      </c>
      <c r="F82" s="4">
        <v>1615</v>
      </c>
      <c r="G82" s="4">
        <v>978</v>
      </c>
      <c r="H82" s="4">
        <v>1035</v>
      </c>
      <c r="N82" s="2"/>
      <c r="O82" s="2"/>
      <c r="P82" s="2"/>
      <c r="Q82" s="2"/>
      <c r="R82" s="2"/>
    </row>
    <row r="83" spans="1:18" ht="13.5" thickBot="1" x14ac:dyDescent="0.25">
      <c r="A83" s="58" t="s">
        <v>2</v>
      </c>
      <c r="B83" s="9" t="s">
        <v>13</v>
      </c>
      <c r="C83" s="10">
        <v>2796</v>
      </c>
      <c r="D83" s="10">
        <v>2845</v>
      </c>
      <c r="E83" s="9">
        <v>2553</v>
      </c>
      <c r="F83" s="10">
        <v>2507</v>
      </c>
      <c r="G83" s="10">
        <v>1398</v>
      </c>
      <c r="H83" s="10">
        <v>1379</v>
      </c>
      <c r="N83" s="2"/>
      <c r="O83" s="2"/>
      <c r="P83" s="2"/>
      <c r="Q83" s="2"/>
      <c r="R83" s="2"/>
    </row>
    <row r="84" spans="1:18" ht="13.5" thickTop="1" x14ac:dyDescent="0.2">
      <c r="A84" s="58"/>
      <c r="B84" s="13" t="s">
        <v>4</v>
      </c>
      <c r="C84" s="14">
        <v>7473</v>
      </c>
      <c r="D84" s="14">
        <v>7810</v>
      </c>
      <c r="E84" s="14">
        <v>7051</v>
      </c>
      <c r="F84" s="14">
        <v>7113</v>
      </c>
      <c r="G84" s="14">
        <v>3911</v>
      </c>
      <c r="H84" s="14">
        <v>4041</v>
      </c>
      <c r="N84" s="2"/>
      <c r="O84" s="2"/>
      <c r="P84" s="2"/>
      <c r="Q84" s="2"/>
      <c r="R84" s="2"/>
    </row>
    <row r="85" spans="1:18" x14ac:dyDescent="0.2">
      <c r="A85" s="22"/>
      <c r="B85" s="12"/>
      <c r="C85" s="2"/>
      <c r="D85" s="2"/>
      <c r="E85" s="2"/>
      <c r="F85" s="2"/>
      <c r="G85" s="2"/>
      <c r="H85" s="2"/>
    </row>
    <row r="86" spans="1:18" x14ac:dyDescent="0.2">
      <c r="A86" s="22"/>
      <c r="B86" s="15" t="s">
        <v>8</v>
      </c>
      <c r="C86" s="59">
        <f>D84/C84</f>
        <v>1.0450956777733174</v>
      </c>
      <c r="D86" s="60"/>
      <c r="E86" s="59">
        <f>F84/E84</f>
        <v>1.0087930789958872</v>
      </c>
      <c r="F86" s="60"/>
      <c r="G86" s="59">
        <f>H84/G84</f>
        <v>1.0332395806699053</v>
      </c>
      <c r="H86" s="60"/>
    </row>
    <row r="88" spans="1:18" x14ac:dyDescent="0.2">
      <c r="A88" s="58" t="s">
        <v>23</v>
      </c>
      <c r="B88" s="3" t="s">
        <v>25</v>
      </c>
      <c r="C88" s="4">
        <v>1743</v>
      </c>
      <c r="D88" s="4">
        <v>1912</v>
      </c>
      <c r="E88" s="4">
        <v>1374</v>
      </c>
      <c r="F88" s="4">
        <v>1673</v>
      </c>
      <c r="G88" s="4">
        <v>660</v>
      </c>
      <c r="H88" s="4">
        <v>774</v>
      </c>
      <c r="N88" s="2"/>
      <c r="O88" s="2"/>
      <c r="P88" s="2"/>
      <c r="Q88" s="2"/>
      <c r="R88" s="2"/>
    </row>
    <row r="89" spans="1:18" x14ac:dyDescent="0.2">
      <c r="A89" s="58" t="s">
        <v>2</v>
      </c>
      <c r="B89" s="3" t="s">
        <v>26</v>
      </c>
      <c r="C89" s="4">
        <v>724</v>
      </c>
      <c r="D89" s="4">
        <v>726</v>
      </c>
      <c r="E89" s="4">
        <v>1080</v>
      </c>
      <c r="F89" s="4">
        <v>1087</v>
      </c>
      <c r="G89" s="4">
        <v>543</v>
      </c>
      <c r="H89" s="4">
        <v>489</v>
      </c>
      <c r="N89" s="2"/>
      <c r="O89" s="2"/>
      <c r="P89" s="2"/>
      <c r="Q89" s="2"/>
      <c r="R89" s="2"/>
    </row>
    <row r="90" spans="1:18" x14ac:dyDescent="0.2">
      <c r="A90" s="58"/>
      <c r="B90" s="3" t="s">
        <v>27</v>
      </c>
      <c r="C90" s="4">
        <v>134</v>
      </c>
      <c r="D90" s="4">
        <v>193</v>
      </c>
      <c r="E90" s="4">
        <v>188</v>
      </c>
      <c r="F90" s="4">
        <v>156</v>
      </c>
      <c r="G90" s="4">
        <v>64</v>
      </c>
      <c r="H90" s="4">
        <v>89</v>
      </c>
      <c r="N90" s="2"/>
      <c r="O90" s="2"/>
      <c r="P90" s="2"/>
      <c r="Q90" s="2"/>
      <c r="R90" s="2"/>
    </row>
    <row r="91" spans="1:18" x14ac:dyDescent="0.2">
      <c r="A91" s="58" t="s">
        <v>2</v>
      </c>
      <c r="B91" s="3" t="s">
        <v>28</v>
      </c>
      <c r="C91" s="4">
        <v>1142</v>
      </c>
      <c r="D91" s="4">
        <v>1273</v>
      </c>
      <c r="E91" s="4">
        <v>1314</v>
      </c>
      <c r="F91" s="4">
        <v>1157</v>
      </c>
      <c r="G91" s="4">
        <v>721</v>
      </c>
      <c r="H91" s="4">
        <v>784</v>
      </c>
      <c r="N91" s="2"/>
      <c r="O91" s="2"/>
      <c r="P91" s="2"/>
      <c r="Q91" s="2"/>
      <c r="R91" s="2"/>
    </row>
    <row r="92" spans="1:18" ht="13.5" thickBot="1" x14ac:dyDescent="0.25">
      <c r="A92" s="58" t="s">
        <v>2</v>
      </c>
      <c r="B92" s="9" t="s">
        <v>13</v>
      </c>
      <c r="C92" s="10">
        <v>2141</v>
      </c>
      <c r="D92" s="10">
        <v>2135</v>
      </c>
      <c r="E92" s="9">
        <v>2047</v>
      </c>
      <c r="F92" s="10">
        <v>2064</v>
      </c>
      <c r="G92" s="10">
        <v>1050</v>
      </c>
      <c r="H92" s="10">
        <v>995</v>
      </c>
      <c r="N92" s="2"/>
      <c r="O92" s="2"/>
      <c r="P92" s="2"/>
      <c r="Q92" s="2"/>
      <c r="R92" s="2"/>
    </row>
    <row r="93" spans="1:18" ht="13.5" thickTop="1" x14ac:dyDescent="0.2">
      <c r="A93" s="58"/>
      <c r="B93" s="13" t="s">
        <v>4</v>
      </c>
      <c r="C93" s="14">
        <v>5884</v>
      </c>
      <c r="D93" s="14">
        <v>6239</v>
      </c>
      <c r="E93" s="14">
        <v>6003</v>
      </c>
      <c r="F93" s="14">
        <v>6137</v>
      </c>
      <c r="G93" s="14">
        <v>3038</v>
      </c>
      <c r="H93" s="14">
        <v>3131</v>
      </c>
      <c r="N93" s="2"/>
      <c r="O93" s="2"/>
      <c r="P93" s="2"/>
      <c r="Q93" s="2"/>
      <c r="R93" s="2"/>
    </row>
    <row r="94" spans="1:18" x14ac:dyDescent="0.2">
      <c r="A94" s="22"/>
      <c r="B94" s="12"/>
      <c r="C94" s="2"/>
      <c r="D94" s="2"/>
      <c r="E94" s="2"/>
      <c r="F94" s="2"/>
      <c r="G94" s="2"/>
      <c r="H94" s="2"/>
    </row>
    <row r="95" spans="1:18" x14ac:dyDescent="0.2">
      <c r="A95" s="22"/>
      <c r="B95" s="15" t="s">
        <v>8</v>
      </c>
      <c r="C95" s="59">
        <f>D93/C93</f>
        <v>1.0603331067301156</v>
      </c>
      <c r="D95" s="60"/>
      <c r="E95" s="59">
        <f>F93/E93</f>
        <v>1.0223221722472098</v>
      </c>
      <c r="F95" s="60"/>
      <c r="G95" s="59">
        <f>H93/G93</f>
        <v>1.0306122448979591</v>
      </c>
      <c r="H95" s="60"/>
    </row>
    <row r="97" spans="1:1" x14ac:dyDescent="0.2">
      <c r="A97" s="39"/>
    </row>
    <row r="98" spans="1:1" x14ac:dyDescent="0.2">
      <c r="A98" s="40" t="s">
        <v>43</v>
      </c>
    </row>
    <row r="99" spans="1:1" x14ac:dyDescent="0.2">
      <c r="A99" s="45" t="s">
        <v>36</v>
      </c>
    </row>
  </sheetData>
  <mergeCells count="40">
    <mergeCell ref="C95:D95"/>
    <mergeCell ref="E95:F95"/>
    <mergeCell ref="G95:H95"/>
    <mergeCell ref="C77:D77"/>
    <mergeCell ref="E77:F77"/>
    <mergeCell ref="G77:H77"/>
    <mergeCell ref="C86:D86"/>
    <mergeCell ref="E86:F86"/>
    <mergeCell ref="G86:H86"/>
    <mergeCell ref="C59:D59"/>
    <mergeCell ref="E59:F59"/>
    <mergeCell ref="G59:H59"/>
    <mergeCell ref="C68:D68"/>
    <mergeCell ref="E68:F68"/>
    <mergeCell ref="G68:H68"/>
    <mergeCell ref="C40:D40"/>
    <mergeCell ref="E40:F40"/>
    <mergeCell ref="G40:H40"/>
    <mergeCell ref="A43:A48"/>
    <mergeCell ref="C50:D50"/>
    <mergeCell ref="E50:F50"/>
    <mergeCell ref="G50:H50"/>
    <mergeCell ref="C31:D31"/>
    <mergeCell ref="C13:D13"/>
    <mergeCell ref="E13:F13"/>
    <mergeCell ref="G13:H13"/>
    <mergeCell ref="C22:D22"/>
    <mergeCell ref="E22:F22"/>
    <mergeCell ref="G22:H22"/>
    <mergeCell ref="E31:F31"/>
    <mergeCell ref="G31:H31"/>
    <mergeCell ref="A70:A75"/>
    <mergeCell ref="A88:A93"/>
    <mergeCell ref="A79:A84"/>
    <mergeCell ref="A61:A66"/>
    <mergeCell ref="A7:A11"/>
    <mergeCell ref="A15:A20"/>
    <mergeCell ref="A24:A29"/>
    <mergeCell ref="A33:A38"/>
    <mergeCell ref="A52:A57"/>
  </mergeCells>
  <conditionalFormatting sqref="C13:H13">
    <cfRule type="cellIs" dxfId="21" priority="79" operator="greaterThan">
      <formula>1</formula>
    </cfRule>
    <cfRule type="cellIs" dxfId="20" priority="80" operator="lessThan">
      <formula>1</formula>
    </cfRule>
  </conditionalFormatting>
  <conditionalFormatting sqref="C22:H22">
    <cfRule type="cellIs" dxfId="19" priority="111" operator="greaterThan">
      <formula>1</formula>
    </cfRule>
    <cfRule type="cellIs" dxfId="18" priority="112" operator="lessThan">
      <formula>1</formula>
    </cfRule>
  </conditionalFormatting>
  <conditionalFormatting sqref="C31:H31">
    <cfRule type="cellIs" dxfId="17" priority="105" operator="greaterThan">
      <formula>1</formula>
    </cfRule>
    <cfRule type="cellIs" dxfId="16" priority="106" operator="lessThan">
      <formula>1</formula>
    </cfRule>
  </conditionalFormatting>
  <conditionalFormatting sqref="C40:H40">
    <cfRule type="cellIs" dxfId="15" priority="99" operator="greaterThan">
      <formula>1</formula>
    </cfRule>
    <cfRule type="cellIs" dxfId="14" priority="100" operator="lessThan">
      <formula>1</formula>
    </cfRule>
  </conditionalFormatting>
  <conditionalFormatting sqref="C50:H50">
    <cfRule type="cellIs" dxfId="13" priority="31" operator="greaterThan">
      <formula>1</formula>
    </cfRule>
    <cfRule type="cellIs" dxfId="12" priority="32" operator="lessThan">
      <formula>1</formula>
    </cfRule>
  </conditionalFormatting>
  <conditionalFormatting sqref="C59:H59">
    <cfRule type="cellIs" dxfId="11" priority="25" operator="greaterThan">
      <formula>1</formula>
    </cfRule>
    <cfRule type="cellIs" dxfId="10" priority="26" operator="lessThan">
      <formula>1</formula>
    </cfRule>
  </conditionalFormatting>
  <conditionalFormatting sqref="C68:H68">
    <cfRule type="cellIs" dxfId="9" priority="19" operator="greaterThan">
      <formula>1</formula>
    </cfRule>
    <cfRule type="cellIs" dxfId="8" priority="20" operator="lessThan">
      <formula>1</formula>
    </cfRule>
  </conditionalFormatting>
  <conditionalFormatting sqref="C77:H77">
    <cfRule type="cellIs" dxfId="7" priority="13" operator="greaterThan">
      <formula>1</formula>
    </cfRule>
    <cfRule type="cellIs" dxfId="6" priority="14" operator="lessThan">
      <formula>1</formula>
    </cfRule>
  </conditionalFormatting>
  <conditionalFormatting sqref="C86:H86">
    <cfRule type="cellIs" dxfId="5" priority="7" operator="greaterThan">
      <formula>1</formula>
    </cfRule>
    <cfRule type="cellIs" dxfId="4" priority="8" operator="lessThan">
      <formula>1</formula>
    </cfRule>
  </conditionalFormatting>
  <conditionalFormatting sqref="C95:H95">
    <cfRule type="cellIs" dxfId="3" priority="1" operator="greaterThan">
      <formula>1</formula>
    </cfRule>
    <cfRule type="cellIs" dxfId="2" priority="2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6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9"/>
  <sheetViews>
    <sheetView showGridLines="0" zoomScaleNormal="100" workbookViewId="0">
      <selection activeCell="A7" sqref="A7:D16"/>
    </sheetView>
  </sheetViews>
  <sheetFormatPr defaultColWidth="9.140625" defaultRowHeight="12.75" x14ac:dyDescent="0.2"/>
  <cols>
    <col min="1" max="1" width="24.42578125" style="11" customWidth="1"/>
    <col min="2" max="2" width="22.42578125" style="1" customWidth="1"/>
    <col min="3" max="3" width="12.140625" style="1" customWidth="1"/>
    <col min="4" max="4" width="12" style="1" customWidth="1"/>
    <col min="5" max="5" width="3" style="1" customWidth="1"/>
    <col min="6" max="7" width="9.140625" style="1"/>
    <col min="8" max="8" width="44.85546875" style="1" bestFit="1" customWidth="1"/>
    <col min="9" max="11" width="9.140625" style="1"/>
    <col min="12" max="12" width="11" style="1" customWidth="1"/>
    <col min="13" max="13" width="41.85546875" style="1" bestFit="1" customWidth="1"/>
    <col min="14" max="16384" width="9.140625" style="1"/>
  </cols>
  <sheetData>
    <row r="1" spans="1:11" ht="15.75" x14ac:dyDescent="0.25">
      <c r="A1" s="7" t="s">
        <v>14</v>
      </c>
    </row>
    <row r="2" spans="1:11" ht="15" x14ac:dyDescent="0.25">
      <c r="A2" s="8" t="s">
        <v>6</v>
      </c>
    </row>
    <row r="3" spans="1:11" x14ac:dyDescent="0.2">
      <c r="A3" s="11" t="s">
        <v>29</v>
      </c>
    </row>
    <row r="4" spans="1:11" ht="15" x14ac:dyDescent="0.25">
      <c r="A4" s="57" t="s">
        <v>37</v>
      </c>
      <c r="B4"/>
      <c r="C4"/>
      <c r="D4"/>
    </row>
    <row r="6" spans="1:11" ht="44.25" customHeight="1" x14ac:dyDescent="0.2">
      <c r="A6" s="5" t="s">
        <v>1</v>
      </c>
      <c r="B6" s="5" t="s">
        <v>10</v>
      </c>
      <c r="C6" s="25" t="s">
        <v>34</v>
      </c>
      <c r="D6" s="25" t="s">
        <v>38</v>
      </c>
      <c r="E6" s="23"/>
      <c r="F6" s="6" t="s">
        <v>7</v>
      </c>
    </row>
    <row r="7" spans="1:11" s="19" customFormat="1" ht="27" customHeight="1" x14ac:dyDescent="0.25">
      <c r="A7" s="27" t="s">
        <v>15</v>
      </c>
      <c r="B7" s="26" t="s">
        <v>4</v>
      </c>
      <c r="C7" s="29">
        <v>7658</v>
      </c>
      <c r="D7" s="29">
        <v>5509</v>
      </c>
      <c r="E7" s="24"/>
      <c r="F7" s="18">
        <f t="shared" ref="F7:F16" si="0">(D7-C7)/C7</f>
        <v>-0.2806215722120658</v>
      </c>
    </row>
    <row r="8" spans="1:11" s="19" customFormat="1" ht="27" customHeight="1" x14ac:dyDescent="0.25">
      <c r="A8" s="27" t="s">
        <v>16</v>
      </c>
      <c r="B8" s="20" t="s">
        <v>4</v>
      </c>
      <c r="C8" s="28">
        <v>16628</v>
      </c>
      <c r="D8" s="30">
        <v>23019</v>
      </c>
      <c r="E8" s="24"/>
      <c r="F8" s="21">
        <f t="shared" si="0"/>
        <v>0.38435169593456819</v>
      </c>
    </row>
    <row r="9" spans="1:11" ht="27" customHeight="1" x14ac:dyDescent="0.2">
      <c r="A9" s="27" t="s">
        <v>17</v>
      </c>
      <c r="B9" s="20" t="s">
        <v>4</v>
      </c>
      <c r="C9" s="28">
        <v>1400</v>
      </c>
      <c r="D9" s="30">
        <v>1364</v>
      </c>
      <c r="E9" s="24"/>
      <c r="F9" s="21">
        <f t="shared" si="0"/>
        <v>-2.5714285714285714E-2</v>
      </c>
      <c r="H9" s="2"/>
    </row>
    <row r="10" spans="1:11" s="19" customFormat="1" ht="27" customHeight="1" x14ac:dyDescent="0.2">
      <c r="A10" s="27" t="s">
        <v>24</v>
      </c>
      <c r="B10" s="20" t="s">
        <v>4</v>
      </c>
      <c r="C10" s="28">
        <v>3534</v>
      </c>
      <c r="D10" s="30">
        <v>3708</v>
      </c>
      <c r="E10" s="24"/>
      <c r="F10" s="21">
        <f t="shared" si="0"/>
        <v>4.9235993208828523E-2</v>
      </c>
      <c r="K10" s="1"/>
    </row>
    <row r="11" spans="1:11" ht="27" customHeight="1" x14ac:dyDescent="0.2">
      <c r="A11" s="27" t="s">
        <v>18</v>
      </c>
      <c r="B11" s="20" t="s">
        <v>4</v>
      </c>
      <c r="C11" s="28">
        <v>6334</v>
      </c>
      <c r="D11" s="30">
        <v>5297</v>
      </c>
      <c r="E11" s="24"/>
      <c r="F11" s="21">
        <f t="shared" si="0"/>
        <v>-0.16371960846226713</v>
      </c>
      <c r="K11" s="19"/>
    </row>
    <row r="12" spans="1:11" ht="27" customHeight="1" x14ac:dyDescent="0.2">
      <c r="A12" s="27" t="s">
        <v>19</v>
      </c>
      <c r="B12" s="20" t="s">
        <v>4</v>
      </c>
      <c r="C12" s="28">
        <v>5431</v>
      </c>
      <c r="D12" s="30">
        <v>3648</v>
      </c>
      <c r="E12" s="24"/>
      <c r="F12" s="21">
        <f t="shared" si="0"/>
        <v>-0.32830049714601361</v>
      </c>
    </row>
    <row r="13" spans="1:11" ht="27" customHeight="1" x14ac:dyDescent="0.2">
      <c r="A13" s="27" t="s">
        <v>20</v>
      </c>
      <c r="B13" s="20" t="s">
        <v>4</v>
      </c>
      <c r="C13" s="28">
        <v>2769</v>
      </c>
      <c r="D13" s="30">
        <v>2202</v>
      </c>
      <c r="E13" s="24"/>
      <c r="F13" s="21">
        <f t="shared" si="0"/>
        <v>-0.20476706392199351</v>
      </c>
    </row>
    <row r="14" spans="1:11" ht="27" customHeight="1" x14ac:dyDescent="0.2">
      <c r="A14" s="27" t="s">
        <v>21</v>
      </c>
      <c r="B14" s="20" t="s">
        <v>4</v>
      </c>
      <c r="C14" s="28">
        <v>3421</v>
      </c>
      <c r="D14" s="30">
        <v>2895</v>
      </c>
      <c r="E14" s="24"/>
      <c r="F14" s="21">
        <f t="shared" si="0"/>
        <v>-0.15375621163402514</v>
      </c>
    </row>
    <row r="15" spans="1:11" ht="27" customHeight="1" x14ac:dyDescent="0.2">
      <c r="A15" s="27" t="s">
        <v>22</v>
      </c>
      <c r="B15" s="20" t="s">
        <v>4</v>
      </c>
      <c r="C15" s="28">
        <v>3364</v>
      </c>
      <c r="D15" s="30">
        <v>2830</v>
      </c>
      <c r="E15" s="24"/>
      <c r="F15" s="21">
        <f t="shared" si="0"/>
        <v>-0.15873959571938168</v>
      </c>
    </row>
    <row r="16" spans="1:11" ht="27" customHeight="1" x14ac:dyDescent="0.2">
      <c r="A16" s="27" t="s">
        <v>23</v>
      </c>
      <c r="B16" s="20" t="s">
        <v>4</v>
      </c>
      <c r="C16" s="28">
        <v>4213</v>
      </c>
      <c r="D16" s="30">
        <v>3697</v>
      </c>
      <c r="E16" s="24"/>
      <c r="F16" s="21">
        <f t="shared" si="0"/>
        <v>-0.12247804414906242</v>
      </c>
    </row>
    <row r="18" spans="1:1" x14ac:dyDescent="0.2">
      <c r="A18" s="40" t="s">
        <v>43</v>
      </c>
    </row>
    <row r="19" spans="1:1" x14ac:dyDescent="0.2">
      <c r="A19" s="45" t="s">
        <v>36</v>
      </c>
    </row>
  </sheetData>
  <conditionalFormatting sqref="F7:F16">
    <cfRule type="cellIs" dxfId="1" priority="1" operator="lessThan">
      <formula>0</formula>
    </cfRule>
    <cfRule type="cellIs" dxfId="0" priority="2" operator="greater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showGridLines="0" tabSelected="1" zoomScaleNormal="100" workbookViewId="0">
      <selection activeCell="G17" sqref="G17"/>
    </sheetView>
  </sheetViews>
  <sheetFormatPr defaultColWidth="9.140625" defaultRowHeight="12.75" x14ac:dyDescent="0.2"/>
  <cols>
    <col min="1" max="1" width="15.28515625" style="11" customWidth="1"/>
    <col min="2" max="2" width="30" style="1" customWidth="1"/>
    <col min="3" max="9" width="11" style="1" customWidth="1"/>
    <col min="10" max="12" width="9.140625" style="1"/>
    <col min="13" max="14" width="10.5703125" style="1" customWidth="1"/>
    <col min="15" max="16384" width="9.140625" style="1"/>
  </cols>
  <sheetData>
    <row r="1" spans="1:15" ht="15.75" x14ac:dyDescent="0.25">
      <c r="A1" s="7" t="s">
        <v>14</v>
      </c>
    </row>
    <row r="2" spans="1:15" ht="15" x14ac:dyDescent="0.25">
      <c r="A2" s="8" t="s">
        <v>9</v>
      </c>
    </row>
    <row r="3" spans="1:15" x14ac:dyDescent="0.2">
      <c r="A3" s="11" t="s">
        <v>29</v>
      </c>
    </row>
    <row r="4" spans="1:15" ht="15" x14ac:dyDescent="0.25">
      <c r="A4" s="57" t="s">
        <v>37</v>
      </c>
      <c r="B4"/>
      <c r="C4"/>
      <c r="D4"/>
      <c r="E4"/>
      <c r="F4"/>
      <c r="G4"/>
      <c r="H4"/>
      <c r="I4"/>
      <c r="J4"/>
      <c r="K4"/>
      <c r="L4"/>
      <c r="M4"/>
      <c r="N4"/>
      <c r="O4"/>
    </row>
    <row r="6" spans="1:15" ht="25.5" customHeight="1" x14ac:dyDescent="0.2">
      <c r="A6" s="5" t="s">
        <v>1</v>
      </c>
      <c r="B6" s="5" t="s">
        <v>10</v>
      </c>
      <c r="C6" s="6" t="s">
        <v>35</v>
      </c>
      <c r="D6" s="6">
        <v>2015</v>
      </c>
      <c r="E6" s="6">
        <v>2016</v>
      </c>
      <c r="F6" s="6">
        <v>2017</v>
      </c>
      <c r="G6" s="6">
        <v>2018</v>
      </c>
      <c r="H6" s="6">
        <v>2019</v>
      </c>
      <c r="I6" s="6">
        <v>2020</v>
      </c>
      <c r="J6" s="6">
        <v>2021</v>
      </c>
      <c r="K6" s="6">
        <v>2022</v>
      </c>
      <c r="L6" s="6">
        <v>2023</v>
      </c>
      <c r="M6" s="6">
        <v>2024</v>
      </c>
      <c r="N6" s="56">
        <v>45838</v>
      </c>
      <c r="O6" s="6" t="s">
        <v>0</v>
      </c>
    </row>
    <row r="7" spans="1:15" ht="13.9" customHeight="1" x14ac:dyDescent="0.2">
      <c r="A7" s="61" t="s">
        <v>15</v>
      </c>
      <c r="B7" s="3" t="s">
        <v>25</v>
      </c>
      <c r="C7" s="46">
        <v>3</v>
      </c>
      <c r="D7" s="46">
        <v>0</v>
      </c>
      <c r="E7" s="46">
        <v>1</v>
      </c>
      <c r="F7" s="46">
        <v>3</v>
      </c>
      <c r="G7" s="46">
        <v>3</v>
      </c>
      <c r="H7" s="46">
        <v>18</v>
      </c>
      <c r="I7" s="46">
        <v>57</v>
      </c>
      <c r="J7" s="46">
        <v>187</v>
      </c>
      <c r="K7" s="46">
        <v>525</v>
      </c>
      <c r="L7" s="46">
        <v>1182</v>
      </c>
      <c r="M7" s="46">
        <v>1367</v>
      </c>
      <c r="N7" s="46">
        <v>1044</v>
      </c>
      <c r="O7" s="47">
        <v>4390</v>
      </c>
    </row>
    <row r="8" spans="1:15" x14ac:dyDescent="0.2">
      <c r="A8" s="62"/>
      <c r="B8" s="3" t="s">
        <v>26</v>
      </c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1</v>
      </c>
      <c r="J8" s="53">
        <v>0</v>
      </c>
      <c r="K8" s="53">
        <v>0</v>
      </c>
      <c r="L8" s="48">
        <v>11</v>
      </c>
      <c r="M8" s="48">
        <v>196</v>
      </c>
      <c r="N8" s="48">
        <v>243</v>
      </c>
      <c r="O8" s="47">
        <v>451</v>
      </c>
    </row>
    <row r="9" spans="1:15" x14ac:dyDescent="0.2">
      <c r="A9" s="62"/>
      <c r="B9" s="32" t="s">
        <v>27</v>
      </c>
      <c r="C9" s="54">
        <v>0</v>
      </c>
      <c r="D9" s="54">
        <v>0</v>
      </c>
      <c r="E9" s="54">
        <v>1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2</v>
      </c>
      <c r="L9" s="46">
        <v>15</v>
      </c>
      <c r="M9" s="46">
        <v>174</v>
      </c>
      <c r="N9" s="46">
        <v>192</v>
      </c>
      <c r="O9" s="47">
        <v>384</v>
      </c>
    </row>
    <row r="10" spans="1:15" ht="13.5" thickBot="1" x14ac:dyDescent="0.25">
      <c r="A10" s="62"/>
      <c r="B10" s="9" t="s">
        <v>28</v>
      </c>
      <c r="C10" s="55">
        <v>1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0">
        <v>1</v>
      </c>
      <c r="J10" s="50">
        <v>0</v>
      </c>
      <c r="K10" s="50">
        <v>1</v>
      </c>
      <c r="L10" s="50">
        <v>10</v>
      </c>
      <c r="M10" s="50">
        <v>25</v>
      </c>
      <c r="N10" s="50">
        <v>246</v>
      </c>
      <c r="O10" s="51">
        <v>284</v>
      </c>
    </row>
    <row r="11" spans="1:15" ht="13.5" thickTop="1" x14ac:dyDescent="0.2">
      <c r="A11" s="62"/>
      <c r="B11" s="13" t="s">
        <v>11</v>
      </c>
      <c r="C11" s="49">
        <v>4</v>
      </c>
      <c r="D11" s="49">
        <v>0</v>
      </c>
      <c r="E11" s="49">
        <v>2</v>
      </c>
      <c r="F11" s="49">
        <v>3</v>
      </c>
      <c r="G11" s="49">
        <v>3</v>
      </c>
      <c r="H11" s="49">
        <v>18</v>
      </c>
      <c r="I11" s="49">
        <v>59</v>
      </c>
      <c r="J11" s="49">
        <v>187</v>
      </c>
      <c r="K11" s="49">
        <v>528</v>
      </c>
      <c r="L11" s="49">
        <v>1218</v>
      </c>
      <c r="M11" s="49">
        <v>1762</v>
      </c>
      <c r="N11" s="49">
        <v>1725</v>
      </c>
      <c r="O11" s="49">
        <v>5509</v>
      </c>
    </row>
    <row r="12" spans="1:15" x14ac:dyDescent="0.2">
      <c r="A12" s="63"/>
      <c r="B12" s="15" t="s">
        <v>12</v>
      </c>
      <c r="C12" s="17">
        <f t="shared" ref="C12:O12" si="0">C11/$O11</f>
        <v>7.2608458885460158E-4</v>
      </c>
      <c r="D12" s="17">
        <f t="shared" si="0"/>
        <v>0</v>
      </c>
      <c r="E12" s="17">
        <f t="shared" si="0"/>
        <v>3.6304229442730079E-4</v>
      </c>
      <c r="F12" s="17">
        <f>F11/$O11</f>
        <v>5.4456344164095121E-4</v>
      </c>
      <c r="G12" s="17">
        <f t="shared" si="0"/>
        <v>5.4456344164095121E-4</v>
      </c>
      <c r="H12" s="17">
        <f t="shared" si="0"/>
        <v>3.267380649845707E-3</v>
      </c>
      <c r="I12" s="17">
        <f t="shared" si="0"/>
        <v>1.0709747685605373E-2</v>
      </c>
      <c r="J12" s="17">
        <f t="shared" si="0"/>
        <v>3.3944454528952624E-2</v>
      </c>
      <c r="K12" s="17">
        <f t="shared" si="0"/>
        <v>9.5843165728807411E-2</v>
      </c>
      <c r="L12" s="17">
        <f t="shared" si="0"/>
        <v>0.22109275730622618</v>
      </c>
      <c r="M12" s="17">
        <f t="shared" si="0"/>
        <v>0.31984026139045196</v>
      </c>
      <c r="N12" s="17">
        <f t="shared" si="0"/>
        <v>0.31312397894354693</v>
      </c>
      <c r="O12" s="17">
        <f t="shared" si="0"/>
        <v>1</v>
      </c>
    </row>
    <row r="13" spans="1:15" x14ac:dyDescent="0.2">
      <c r="A13" s="43"/>
      <c r="B13" s="44"/>
    </row>
    <row r="14" spans="1:15" ht="12.75" customHeight="1" x14ac:dyDescent="0.2">
      <c r="A14" s="61" t="s">
        <v>16</v>
      </c>
      <c r="B14" s="3" t="s">
        <v>25</v>
      </c>
      <c r="C14" s="34">
        <v>1</v>
      </c>
      <c r="D14" s="35">
        <v>1</v>
      </c>
      <c r="E14" s="34">
        <v>3</v>
      </c>
      <c r="F14" s="34">
        <v>2</v>
      </c>
      <c r="G14" s="34">
        <v>8</v>
      </c>
      <c r="H14" s="34">
        <v>18</v>
      </c>
      <c r="I14" s="34">
        <v>45</v>
      </c>
      <c r="J14" s="34">
        <v>149</v>
      </c>
      <c r="K14" s="34">
        <v>481</v>
      </c>
      <c r="L14" s="34">
        <v>3294</v>
      </c>
      <c r="M14" s="34">
        <v>10204</v>
      </c>
      <c r="N14" s="4">
        <v>4825</v>
      </c>
      <c r="O14" s="4">
        <v>19031</v>
      </c>
    </row>
    <row r="15" spans="1:15" x14ac:dyDescent="0.2">
      <c r="A15" s="62"/>
      <c r="B15" s="3" t="s">
        <v>26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1</v>
      </c>
      <c r="K15" s="34">
        <v>2</v>
      </c>
      <c r="L15" s="34">
        <v>45</v>
      </c>
      <c r="M15" s="34">
        <v>269</v>
      </c>
      <c r="N15" s="4">
        <v>715</v>
      </c>
      <c r="O15" s="4">
        <v>1032</v>
      </c>
    </row>
    <row r="16" spans="1:15" x14ac:dyDescent="0.2">
      <c r="A16" s="62"/>
      <c r="B16" s="3" t="s">
        <v>27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1</v>
      </c>
      <c r="I16" s="35">
        <v>1</v>
      </c>
      <c r="J16" s="35">
        <v>3</v>
      </c>
      <c r="K16" s="35">
        <v>2</v>
      </c>
      <c r="L16" s="34">
        <v>14</v>
      </c>
      <c r="M16" s="34">
        <v>88</v>
      </c>
      <c r="N16" s="4">
        <v>141</v>
      </c>
      <c r="O16" s="4">
        <v>250</v>
      </c>
    </row>
    <row r="17" spans="1:15" x14ac:dyDescent="0.2">
      <c r="A17" s="62"/>
      <c r="B17" s="3" t="s">
        <v>28</v>
      </c>
      <c r="C17" s="34">
        <v>32</v>
      </c>
      <c r="D17" s="34">
        <v>19</v>
      </c>
      <c r="E17" s="34">
        <v>13</v>
      </c>
      <c r="F17" s="34">
        <v>17</v>
      </c>
      <c r="G17" s="34">
        <v>30</v>
      </c>
      <c r="H17" s="34">
        <v>41</v>
      </c>
      <c r="I17" s="34">
        <v>22</v>
      </c>
      <c r="J17" s="34">
        <v>34</v>
      </c>
      <c r="K17" s="34">
        <v>55</v>
      </c>
      <c r="L17" s="34">
        <v>89</v>
      </c>
      <c r="M17" s="34">
        <v>272</v>
      </c>
      <c r="N17" s="4">
        <v>674</v>
      </c>
      <c r="O17" s="4">
        <v>1298</v>
      </c>
    </row>
    <row r="18" spans="1:15" ht="13.5" thickBot="1" x14ac:dyDescent="0.25">
      <c r="A18" s="62"/>
      <c r="B18" s="9" t="s">
        <v>13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1</v>
      </c>
      <c r="I18" s="36">
        <v>1</v>
      </c>
      <c r="J18" s="36">
        <v>7</v>
      </c>
      <c r="K18" s="36">
        <v>5</v>
      </c>
      <c r="L18" s="37">
        <v>29</v>
      </c>
      <c r="M18" s="37">
        <v>204</v>
      </c>
      <c r="N18" s="10">
        <v>1161</v>
      </c>
      <c r="O18" s="10">
        <v>1408</v>
      </c>
    </row>
    <row r="19" spans="1:15" ht="13.5" thickTop="1" x14ac:dyDescent="0.2">
      <c r="A19" s="62"/>
      <c r="B19" s="13" t="s">
        <v>11</v>
      </c>
      <c r="C19" s="38">
        <v>33</v>
      </c>
      <c r="D19" s="38">
        <v>20</v>
      </c>
      <c r="E19" s="38">
        <v>16</v>
      </c>
      <c r="F19" s="38">
        <v>19</v>
      </c>
      <c r="G19" s="38">
        <v>38</v>
      </c>
      <c r="H19" s="38">
        <v>61</v>
      </c>
      <c r="I19" s="38">
        <v>69</v>
      </c>
      <c r="J19" s="38">
        <v>194</v>
      </c>
      <c r="K19" s="38">
        <v>545</v>
      </c>
      <c r="L19" s="38">
        <v>3471</v>
      </c>
      <c r="M19" s="38">
        <v>11037</v>
      </c>
      <c r="N19" s="16">
        <v>7516</v>
      </c>
      <c r="O19" s="16">
        <v>23019</v>
      </c>
    </row>
    <row r="20" spans="1:15" x14ac:dyDescent="0.2">
      <c r="A20" s="63"/>
      <c r="B20" s="15" t="s">
        <v>12</v>
      </c>
      <c r="C20" s="17">
        <f t="shared" ref="C20:O20" si="1">C19/$O19</f>
        <v>1.4335983318128503E-3</v>
      </c>
      <c r="D20" s="17">
        <f t="shared" si="1"/>
        <v>8.6884747382596984E-4</v>
      </c>
      <c r="E20" s="17">
        <f t="shared" si="1"/>
        <v>6.9507797906077592E-4</v>
      </c>
      <c r="F20" s="17">
        <f>F19/$O19</f>
        <v>8.2540510013467136E-4</v>
      </c>
      <c r="G20" s="17">
        <f t="shared" si="1"/>
        <v>1.6508102002693427E-3</v>
      </c>
      <c r="H20" s="17">
        <f t="shared" si="1"/>
        <v>2.649984795169208E-3</v>
      </c>
      <c r="I20" s="17">
        <f t="shared" si="1"/>
        <v>2.9975237846995959E-3</v>
      </c>
      <c r="J20" s="17">
        <f t="shared" si="1"/>
        <v>8.4278204961119076E-3</v>
      </c>
      <c r="K20" s="17">
        <f t="shared" si="1"/>
        <v>2.3676093661757679E-2</v>
      </c>
      <c r="L20" s="17">
        <f t="shared" si="1"/>
        <v>0.15078847908249707</v>
      </c>
      <c r="M20" s="17">
        <f t="shared" si="1"/>
        <v>0.47947347843086147</v>
      </c>
      <c r="N20" s="17">
        <f t="shared" si="1"/>
        <v>0.32651288066379947</v>
      </c>
      <c r="O20" s="17">
        <f t="shared" si="1"/>
        <v>1</v>
      </c>
    </row>
    <row r="21" spans="1:15" x14ac:dyDescent="0.2">
      <c r="A21" s="43"/>
      <c r="B21" s="44"/>
    </row>
    <row r="22" spans="1:15" ht="12.75" customHeight="1" x14ac:dyDescent="0.2">
      <c r="A22" s="61" t="s">
        <v>17</v>
      </c>
      <c r="B22" s="3" t="s">
        <v>25</v>
      </c>
      <c r="C22" s="35">
        <v>0</v>
      </c>
      <c r="D22" s="35">
        <v>0</v>
      </c>
      <c r="E22" s="35">
        <v>1</v>
      </c>
      <c r="F22" s="35">
        <v>0</v>
      </c>
      <c r="G22" s="35">
        <v>0</v>
      </c>
      <c r="H22" s="35">
        <v>2</v>
      </c>
      <c r="I22" s="35">
        <v>0</v>
      </c>
      <c r="J22" s="35">
        <v>1</v>
      </c>
      <c r="K22" s="34">
        <v>9</v>
      </c>
      <c r="L22" s="34">
        <v>47</v>
      </c>
      <c r="M22" s="34">
        <v>278</v>
      </c>
      <c r="N22" s="4">
        <v>407</v>
      </c>
      <c r="O22" s="4">
        <v>745</v>
      </c>
    </row>
    <row r="23" spans="1:15" x14ac:dyDescent="0.2">
      <c r="A23" s="62"/>
      <c r="B23" s="3" t="s">
        <v>26</v>
      </c>
      <c r="C23" s="35">
        <v>0</v>
      </c>
      <c r="D23" s="35">
        <v>1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1</v>
      </c>
      <c r="L23" s="34">
        <v>13</v>
      </c>
      <c r="M23" s="34">
        <v>48</v>
      </c>
      <c r="N23" s="4">
        <v>184</v>
      </c>
      <c r="O23" s="4">
        <v>247</v>
      </c>
    </row>
    <row r="24" spans="1:15" x14ac:dyDescent="0.2">
      <c r="A24" s="62"/>
      <c r="B24" s="3" t="s">
        <v>27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1</v>
      </c>
      <c r="L24" s="35">
        <v>3</v>
      </c>
      <c r="M24" s="34">
        <v>28</v>
      </c>
      <c r="N24" s="4">
        <v>36</v>
      </c>
      <c r="O24" s="4">
        <v>68</v>
      </c>
    </row>
    <row r="25" spans="1:15" x14ac:dyDescent="0.2">
      <c r="A25" s="62"/>
      <c r="B25" s="32" t="s">
        <v>28</v>
      </c>
      <c r="C25" s="35">
        <v>0</v>
      </c>
      <c r="D25" s="35">
        <v>1</v>
      </c>
      <c r="E25" s="34">
        <v>1</v>
      </c>
      <c r="F25" s="34">
        <v>3</v>
      </c>
      <c r="G25" s="34">
        <v>2</v>
      </c>
      <c r="H25" s="34">
        <v>2</v>
      </c>
      <c r="I25" s="34">
        <v>5</v>
      </c>
      <c r="J25" s="34">
        <v>7</v>
      </c>
      <c r="K25" s="34">
        <v>8</v>
      </c>
      <c r="L25" s="34">
        <v>18</v>
      </c>
      <c r="M25" s="34">
        <v>34</v>
      </c>
      <c r="N25" s="4">
        <v>118</v>
      </c>
      <c r="O25" s="4">
        <v>199</v>
      </c>
    </row>
    <row r="26" spans="1:15" ht="13.5" thickBot="1" x14ac:dyDescent="0.25">
      <c r="A26" s="62"/>
      <c r="B26" s="9" t="s">
        <v>13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1</v>
      </c>
      <c r="N26" s="10">
        <v>104</v>
      </c>
      <c r="O26" s="10">
        <v>105</v>
      </c>
    </row>
    <row r="27" spans="1:15" ht="13.5" thickTop="1" x14ac:dyDescent="0.2">
      <c r="A27" s="62"/>
      <c r="B27" s="13" t="s">
        <v>11</v>
      </c>
      <c r="C27" s="42">
        <v>0</v>
      </c>
      <c r="D27" s="42">
        <v>2</v>
      </c>
      <c r="E27" s="38">
        <v>2</v>
      </c>
      <c r="F27" s="38">
        <v>3</v>
      </c>
      <c r="G27" s="38">
        <v>2</v>
      </c>
      <c r="H27" s="38">
        <v>4</v>
      </c>
      <c r="I27" s="38">
        <v>5</v>
      </c>
      <c r="J27" s="38">
        <v>8</v>
      </c>
      <c r="K27" s="38">
        <v>19</v>
      </c>
      <c r="L27" s="38">
        <v>81</v>
      </c>
      <c r="M27" s="38">
        <v>389</v>
      </c>
      <c r="N27" s="16">
        <v>849</v>
      </c>
      <c r="O27" s="16">
        <v>1364</v>
      </c>
    </row>
    <row r="28" spans="1:15" x14ac:dyDescent="0.2">
      <c r="A28" s="63"/>
      <c r="B28" s="15" t="s">
        <v>12</v>
      </c>
      <c r="C28" s="17">
        <f t="shared" ref="C28:O28" si="2">C27/$O27</f>
        <v>0</v>
      </c>
      <c r="D28" s="17">
        <f t="shared" si="2"/>
        <v>1.4662756598240469E-3</v>
      </c>
      <c r="E28" s="17">
        <f t="shared" si="2"/>
        <v>1.4662756598240469E-3</v>
      </c>
      <c r="F28" s="17">
        <f>F27/$O27</f>
        <v>2.1994134897360706E-3</v>
      </c>
      <c r="G28" s="17">
        <f t="shared" si="2"/>
        <v>1.4662756598240469E-3</v>
      </c>
      <c r="H28" s="17">
        <f t="shared" si="2"/>
        <v>2.9325513196480938E-3</v>
      </c>
      <c r="I28" s="17">
        <f t="shared" si="2"/>
        <v>3.6656891495601175E-3</v>
      </c>
      <c r="J28" s="17">
        <f t="shared" si="2"/>
        <v>5.8651026392961877E-3</v>
      </c>
      <c r="K28" s="17">
        <f t="shared" si="2"/>
        <v>1.3929618768328446E-2</v>
      </c>
      <c r="L28" s="17">
        <f t="shared" si="2"/>
        <v>5.9384164222873903E-2</v>
      </c>
      <c r="M28" s="17">
        <f t="shared" si="2"/>
        <v>0.28519061583577715</v>
      </c>
      <c r="N28" s="17">
        <f t="shared" si="2"/>
        <v>0.62243401759530792</v>
      </c>
      <c r="O28" s="17">
        <f t="shared" si="2"/>
        <v>1</v>
      </c>
    </row>
    <row r="29" spans="1:15" x14ac:dyDescent="0.2">
      <c r="A29" s="43"/>
      <c r="B29" s="44"/>
    </row>
    <row r="30" spans="1:15" ht="12.75" customHeight="1" x14ac:dyDescent="0.2">
      <c r="A30" s="61" t="s">
        <v>24</v>
      </c>
      <c r="B30" s="3" t="s">
        <v>25</v>
      </c>
      <c r="C30" s="35">
        <v>2</v>
      </c>
      <c r="D30" s="35">
        <v>0</v>
      </c>
      <c r="E30" s="35">
        <v>2</v>
      </c>
      <c r="F30" s="35">
        <v>7</v>
      </c>
      <c r="G30" s="35">
        <v>9</v>
      </c>
      <c r="H30" s="34">
        <v>40</v>
      </c>
      <c r="I30" s="34">
        <v>63</v>
      </c>
      <c r="J30" s="34">
        <v>118</v>
      </c>
      <c r="K30" s="34">
        <v>266</v>
      </c>
      <c r="L30" s="34">
        <v>420</v>
      </c>
      <c r="M30" s="34">
        <v>811</v>
      </c>
      <c r="N30" s="4">
        <v>562</v>
      </c>
      <c r="O30" s="4">
        <v>2300</v>
      </c>
    </row>
    <row r="31" spans="1:15" x14ac:dyDescent="0.2">
      <c r="A31" s="62"/>
      <c r="B31" s="3" t="s">
        <v>26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1</v>
      </c>
      <c r="J31" s="35">
        <v>3</v>
      </c>
      <c r="K31" s="34">
        <v>14</v>
      </c>
      <c r="L31" s="34">
        <v>45</v>
      </c>
      <c r="M31" s="34">
        <v>188</v>
      </c>
      <c r="N31" s="4">
        <v>251</v>
      </c>
      <c r="O31" s="4">
        <v>502</v>
      </c>
    </row>
    <row r="32" spans="1:15" x14ac:dyDescent="0.2">
      <c r="A32" s="62"/>
      <c r="B32" s="3" t="s">
        <v>27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6</v>
      </c>
      <c r="K32" s="35">
        <v>19</v>
      </c>
      <c r="L32" s="34">
        <v>50</v>
      </c>
      <c r="M32" s="34">
        <v>88</v>
      </c>
      <c r="N32" s="4">
        <v>53</v>
      </c>
      <c r="O32" s="4">
        <v>216</v>
      </c>
    </row>
    <row r="33" spans="1:15" x14ac:dyDescent="0.2">
      <c r="A33" s="62"/>
      <c r="B33" s="32" t="s">
        <v>28</v>
      </c>
      <c r="C33" s="34">
        <v>5</v>
      </c>
      <c r="D33" s="35">
        <v>0</v>
      </c>
      <c r="E33" s="35">
        <v>2</v>
      </c>
      <c r="F33" s="35">
        <v>3</v>
      </c>
      <c r="G33" s="34">
        <v>7</v>
      </c>
      <c r="H33" s="34">
        <v>5</v>
      </c>
      <c r="I33" s="34">
        <v>7</v>
      </c>
      <c r="J33" s="34">
        <v>8</v>
      </c>
      <c r="K33" s="34">
        <v>10</v>
      </c>
      <c r="L33" s="34">
        <v>20</v>
      </c>
      <c r="M33" s="34">
        <v>83</v>
      </c>
      <c r="N33" s="4">
        <v>271</v>
      </c>
      <c r="O33" s="4">
        <v>421</v>
      </c>
    </row>
    <row r="34" spans="1:15" ht="13.5" thickBot="1" x14ac:dyDescent="0.25">
      <c r="A34" s="62"/>
      <c r="B34" s="9" t="s">
        <v>13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7">
        <v>10</v>
      </c>
      <c r="M34" s="37">
        <v>53</v>
      </c>
      <c r="N34" s="10">
        <v>205</v>
      </c>
      <c r="O34" s="10">
        <v>269</v>
      </c>
    </row>
    <row r="35" spans="1:15" ht="13.5" thickTop="1" x14ac:dyDescent="0.2">
      <c r="A35" s="62"/>
      <c r="B35" s="13" t="s">
        <v>11</v>
      </c>
      <c r="C35" s="38">
        <v>8</v>
      </c>
      <c r="D35" s="38">
        <v>0</v>
      </c>
      <c r="E35" s="42">
        <v>4</v>
      </c>
      <c r="F35" s="42">
        <v>10</v>
      </c>
      <c r="G35" s="38">
        <v>16</v>
      </c>
      <c r="H35" s="38">
        <v>45</v>
      </c>
      <c r="I35" s="38">
        <v>71</v>
      </c>
      <c r="J35" s="38">
        <v>135</v>
      </c>
      <c r="K35" s="38">
        <v>309</v>
      </c>
      <c r="L35" s="38">
        <v>545</v>
      </c>
      <c r="M35" s="38">
        <v>1223</v>
      </c>
      <c r="N35" s="16">
        <v>1342</v>
      </c>
      <c r="O35" s="16">
        <v>3708</v>
      </c>
    </row>
    <row r="36" spans="1:15" x14ac:dyDescent="0.2">
      <c r="A36" s="63"/>
      <c r="B36" s="15" t="s">
        <v>12</v>
      </c>
      <c r="C36" s="17">
        <f t="shared" ref="C36:O36" si="3">C35/$O35</f>
        <v>2.1574973031283709E-3</v>
      </c>
      <c r="D36" s="17">
        <f t="shared" si="3"/>
        <v>0</v>
      </c>
      <c r="E36" s="17">
        <f t="shared" si="3"/>
        <v>1.0787486515641855E-3</v>
      </c>
      <c r="F36" s="17">
        <f>F35/$O35</f>
        <v>2.6968716289104641E-3</v>
      </c>
      <c r="G36" s="17">
        <f t="shared" si="3"/>
        <v>4.3149946062567418E-3</v>
      </c>
      <c r="H36" s="17">
        <f t="shared" si="3"/>
        <v>1.2135922330097087E-2</v>
      </c>
      <c r="I36" s="17">
        <f t="shared" si="3"/>
        <v>1.9147788565264293E-2</v>
      </c>
      <c r="J36" s="17">
        <f t="shared" si="3"/>
        <v>3.640776699029126E-2</v>
      </c>
      <c r="K36" s="17">
        <f t="shared" si="3"/>
        <v>8.3333333333333329E-2</v>
      </c>
      <c r="L36" s="17">
        <f t="shared" si="3"/>
        <v>0.14697950377562027</v>
      </c>
      <c r="M36" s="17">
        <f t="shared" si="3"/>
        <v>0.32982740021574974</v>
      </c>
      <c r="N36" s="17">
        <f t="shared" si="3"/>
        <v>0.36192017259978426</v>
      </c>
      <c r="O36" s="17">
        <f t="shared" si="3"/>
        <v>1</v>
      </c>
    </row>
    <row r="37" spans="1:15" x14ac:dyDescent="0.2">
      <c r="A37" s="43"/>
      <c r="B37" s="44"/>
    </row>
    <row r="38" spans="1:15" ht="12.75" customHeight="1" x14ac:dyDescent="0.2">
      <c r="A38" s="61" t="s">
        <v>18</v>
      </c>
      <c r="B38" s="3" t="s">
        <v>25</v>
      </c>
      <c r="C38" s="34">
        <v>1</v>
      </c>
      <c r="D38" s="35">
        <v>0</v>
      </c>
      <c r="E38" s="35">
        <v>1</v>
      </c>
      <c r="F38" s="35">
        <v>1</v>
      </c>
      <c r="G38" s="34">
        <v>8</v>
      </c>
      <c r="H38" s="34">
        <v>7</v>
      </c>
      <c r="I38" s="34">
        <v>23</v>
      </c>
      <c r="J38" s="34">
        <v>97</v>
      </c>
      <c r="K38" s="34">
        <v>238</v>
      </c>
      <c r="L38" s="34">
        <v>472</v>
      </c>
      <c r="M38" s="34">
        <v>1070</v>
      </c>
      <c r="N38" s="4">
        <v>1018</v>
      </c>
      <c r="O38" s="4">
        <v>2936</v>
      </c>
    </row>
    <row r="39" spans="1:15" x14ac:dyDescent="0.2">
      <c r="A39" s="62"/>
      <c r="B39" s="3" t="s">
        <v>26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4">
        <v>1</v>
      </c>
      <c r="K39" s="34">
        <v>9</v>
      </c>
      <c r="L39" s="34">
        <v>46</v>
      </c>
      <c r="M39" s="34">
        <v>368</v>
      </c>
      <c r="N39" s="4">
        <v>608</v>
      </c>
      <c r="O39" s="4">
        <v>1032</v>
      </c>
    </row>
    <row r="40" spans="1:15" x14ac:dyDescent="0.2">
      <c r="A40" s="62"/>
      <c r="B40" s="3" t="s">
        <v>27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4">
        <v>0</v>
      </c>
      <c r="K40" s="34">
        <v>5</v>
      </c>
      <c r="L40" s="34">
        <v>30</v>
      </c>
      <c r="M40" s="34">
        <v>126</v>
      </c>
      <c r="N40" s="4">
        <v>83</v>
      </c>
      <c r="O40" s="4">
        <v>244</v>
      </c>
    </row>
    <row r="41" spans="1:15" x14ac:dyDescent="0.2">
      <c r="A41" s="62"/>
      <c r="B41" s="32" t="s">
        <v>28</v>
      </c>
      <c r="C41" s="34">
        <v>35</v>
      </c>
      <c r="D41" s="34">
        <v>10</v>
      </c>
      <c r="E41" s="34">
        <v>11</v>
      </c>
      <c r="F41" s="34">
        <v>16</v>
      </c>
      <c r="G41" s="34">
        <v>16</v>
      </c>
      <c r="H41" s="34">
        <v>17</v>
      </c>
      <c r="I41" s="34">
        <v>14</v>
      </c>
      <c r="J41" s="34">
        <v>20</v>
      </c>
      <c r="K41" s="34">
        <v>36</v>
      </c>
      <c r="L41" s="34">
        <v>34</v>
      </c>
      <c r="M41" s="34">
        <v>132</v>
      </c>
      <c r="N41" s="4">
        <v>361</v>
      </c>
      <c r="O41" s="4">
        <v>702</v>
      </c>
    </row>
    <row r="42" spans="1:15" ht="13.5" thickBot="1" x14ac:dyDescent="0.25">
      <c r="A42" s="62"/>
      <c r="B42" s="9" t="s">
        <v>13</v>
      </c>
      <c r="C42" s="36">
        <v>1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2</v>
      </c>
      <c r="J42" s="36">
        <v>4</v>
      </c>
      <c r="K42" s="36">
        <v>1</v>
      </c>
      <c r="L42" s="37">
        <v>5</v>
      </c>
      <c r="M42" s="37">
        <v>56</v>
      </c>
      <c r="N42" s="10">
        <v>314</v>
      </c>
      <c r="O42" s="10">
        <v>383</v>
      </c>
    </row>
    <row r="43" spans="1:15" ht="13.5" thickTop="1" x14ac:dyDescent="0.2">
      <c r="A43" s="62"/>
      <c r="B43" s="13" t="s">
        <v>11</v>
      </c>
      <c r="C43" s="38">
        <v>37</v>
      </c>
      <c r="D43" s="38">
        <v>10</v>
      </c>
      <c r="E43" s="38">
        <v>12</v>
      </c>
      <c r="F43" s="38">
        <v>17</v>
      </c>
      <c r="G43" s="38">
        <v>24</v>
      </c>
      <c r="H43" s="38">
        <v>24</v>
      </c>
      <c r="I43" s="38">
        <v>39</v>
      </c>
      <c r="J43" s="38">
        <v>122</v>
      </c>
      <c r="K43" s="38">
        <v>289</v>
      </c>
      <c r="L43" s="38">
        <v>587</v>
      </c>
      <c r="M43" s="38">
        <v>1752</v>
      </c>
      <c r="N43" s="16">
        <v>2384</v>
      </c>
      <c r="O43" s="16">
        <v>5297</v>
      </c>
    </row>
    <row r="44" spans="1:15" x14ac:dyDescent="0.2">
      <c r="A44" s="63"/>
      <c r="B44" s="15" t="s">
        <v>12</v>
      </c>
      <c r="C44" s="17">
        <f t="shared" ref="C44:O44" si="4">C43/$O43</f>
        <v>6.9850858976779305E-3</v>
      </c>
      <c r="D44" s="17">
        <f t="shared" si="4"/>
        <v>1.8878610534264679E-3</v>
      </c>
      <c r="E44" s="17">
        <f t="shared" si="4"/>
        <v>2.2654332641117614E-3</v>
      </c>
      <c r="F44" s="17">
        <f>F43/$O43</f>
        <v>3.2093637908249951E-3</v>
      </c>
      <c r="G44" s="17">
        <f t="shared" si="4"/>
        <v>4.5308665282235228E-3</v>
      </c>
      <c r="H44" s="17">
        <f t="shared" si="4"/>
        <v>4.5308665282235228E-3</v>
      </c>
      <c r="I44" s="17">
        <f t="shared" si="4"/>
        <v>7.3626581083632249E-3</v>
      </c>
      <c r="J44" s="17">
        <f t="shared" si="4"/>
        <v>2.3031904851802908E-2</v>
      </c>
      <c r="K44" s="17">
        <f t="shared" si="4"/>
        <v>5.4559184444024918E-2</v>
      </c>
      <c r="L44" s="17">
        <f t="shared" si="4"/>
        <v>0.11081744383613366</v>
      </c>
      <c r="M44" s="17">
        <f t="shared" si="4"/>
        <v>0.33075325656031718</v>
      </c>
      <c r="N44" s="17">
        <f t="shared" si="4"/>
        <v>0.45006607513686991</v>
      </c>
      <c r="O44" s="17">
        <f t="shared" si="4"/>
        <v>1</v>
      </c>
    </row>
    <row r="45" spans="1:15" x14ac:dyDescent="0.2">
      <c r="A45" s="43"/>
      <c r="B45" s="44"/>
    </row>
    <row r="46" spans="1:15" ht="12.75" customHeight="1" x14ac:dyDescent="0.2">
      <c r="A46" s="61" t="s">
        <v>19</v>
      </c>
      <c r="B46" s="3" t="s">
        <v>25</v>
      </c>
      <c r="C46" s="34">
        <v>5</v>
      </c>
      <c r="D46" s="34">
        <v>2</v>
      </c>
      <c r="E46" s="34">
        <v>3</v>
      </c>
      <c r="F46" s="34">
        <v>9</v>
      </c>
      <c r="G46" s="34">
        <v>19</v>
      </c>
      <c r="H46" s="34">
        <v>34</v>
      </c>
      <c r="I46" s="34">
        <v>60</v>
      </c>
      <c r="J46" s="34">
        <v>111</v>
      </c>
      <c r="K46" s="34">
        <v>224</v>
      </c>
      <c r="L46" s="34">
        <v>432</v>
      </c>
      <c r="M46" s="34">
        <v>856</v>
      </c>
      <c r="N46" s="4">
        <v>750</v>
      </c>
      <c r="O46" s="4">
        <v>2505</v>
      </c>
    </row>
    <row r="47" spans="1:15" x14ac:dyDescent="0.2">
      <c r="A47" s="62"/>
      <c r="B47" s="3" t="s">
        <v>26</v>
      </c>
      <c r="C47" s="35">
        <v>0</v>
      </c>
      <c r="D47" s="35">
        <v>0</v>
      </c>
      <c r="E47" s="35">
        <v>0</v>
      </c>
      <c r="F47" s="35">
        <v>0</v>
      </c>
      <c r="G47" s="35">
        <v>0</v>
      </c>
      <c r="H47" s="35">
        <v>0</v>
      </c>
      <c r="I47" s="35">
        <v>1</v>
      </c>
      <c r="J47" s="35">
        <v>4</v>
      </c>
      <c r="K47" s="35">
        <v>10</v>
      </c>
      <c r="L47" s="34">
        <v>27</v>
      </c>
      <c r="M47" s="34">
        <v>47</v>
      </c>
      <c r="N47" s="4">
        <v>211</v>
      </c>
      <c r="O47" s="4">
        <v>300</v>
      </c>
    </row>
    <row r="48" spans="1:15" x14ac:dyDescent="0.2">
      <c r="A48" s="62"/>
      <c r="B48" s="3" t="s">
        <v>27</v>
      </c>
      <c r="C48" s="35">
        <v>0</v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1</v>
      </c>
      <c r="J48" s="35">
        <v>2</v>
      </c>
      <c r="K48" s="34">
        <v>7</v>
      </c>
      <c r="L48" s="34">
        <v>5</v>
      </c>
      <c r="M48" s="34">
        <v>31</v>
      </c>
      <c r="N48" s="4">
        <v>42</v>
      </c>
      <c r="O48" s="4">
        <v>88</v>
      </c>
    </row>
    <row r="49" spans="1:15" x14ac:dyDescent="0.2">
      <c r="A49" s="62"/>
      <c r="B49" s="32" t="s">
        <v>28</v>
      </c>
      <c r="C49" s="34">
        <v>16</v>
      </c>
      <c r="D49" s="35">
        <v>3</v>
      </c>
      <c r="E49" s="35">
        <v>2</v>
      </c>
      <c r="F49" s="35">
        <v>6</v>
      </c>
      <c r="G49" s="34">
        <v>7</v>
      </c>
      <c r="H49" s="34">
        <v>9</v>
      </c>
      <c r="I49" s="34">
        <v>14</v>
      </c>
      <c r="J49" s="34">
        <v>18</v>
      </c>
      <c r="K49" s="34">
        <v>24</v>
      </c>
      <c r="L49" s="34">
        <v>20</v>
      </c>
      <c r="M49" s="34">
        <v>95</v>
      </c>
      <c r="N49" s="4">
        <v>307</v>
      </c>
      <c r="O49" s="4">
        <v>521</v>
      </c>
    </row>
    <row r="50" spans="1:15" ht="13.5" thickBot="1" x14ac:dyDescent="0.25">
      <c r="A50" s="62"/>
      <c r="B50" s="9" t="s">
        <v>13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1</v>
      </c>
      <c r="K50" s="36">
        <v>0</v>
      </c>
      <c r="L50" s="37">
        <v>5</v>
      </c>
      <c r="M50" s="37">
        <v>39</v>
      </c>
      <c r="N50" s="10">
        <v>189</v>
      </c>
      <c r="O50" s="10">
        <v>234</v>
      </c>
    </row>
    <row r="51" spans="1:15" ht="13.5" thickTop="1" x14ac:dyDescent="0.2">
      <c r="A51" s="62"/>
      <c r="B51" s="13" t="s">
        <v>11</v>
      </c>
      <c r="C51" s="38">
        <v>21</v>
      </c>
      <c r="D51" s="38">
        <v>5</v>
      </c>
      <c r="E51" s="38">
        <v>5</v>
      </c>
      <c r="F51" s="38">
        <v>15</v>
      </c>
      <c r="G51" s="38">
        <v>26</v>
      </c>
      <c r="H51" s="38">
        <v>43</v>
      </c>
      <c r="I51" s="38">
        <v>76</v>
      </c>
      <c r="J51" s="38">
        <v>136</v>
      </c>
      <c r="K51" s="38">
        <v>265</v>
      </c>
      <c r="L51" s="38">
        <v>489</v>
      </c>
      <c r="M51" s="38">
        <v>1068</v>
      </c>
      <c r="N51" s="16">
        <v>1499</v>
      </c>
      <c r="O51" s="16">
        <v>3648</v>
      </c>
    </row>
    <row r="52" spans="1:15" x14ac:dyDescent="0.2">
      <c r="A52" s="63"/>
      <c r="B52" s="15" t="s">
        <v>12</v>
      </c>
      <c r="C52" s="17">
        <f t="shared" ref="C52:O52" si="5">C51/$O51</f>
        <v>5.7565789473684207E-3</v>
      </c>
      <c r="D52" s="17">
        <f t="shared" si="5"/>
        <v>1.3706140350877192E-3</v>
      </c>
      <c r="E52" s="17">
        <f t="shared" si="5"/>
        <v>1.3706140350877192E-3</v>
      </c>
      <c r="F52" s="17">
        <f>F51/$O51</f>
        <v>4.1118421052631577E-3</v>
      </c>
      <c r="G52" s="17">
        <f t="shared" si="5"/>
        <v>7.12719298245614E-3</v>
      </c>
      <c r="H52" s="17">
        <f t="shared" si="5"/>
        <v>1.1787280701754386E-2</v>
      </c>
      <c r="I52" s="17">
        <f t="shared" si="5"/>
        <v>2.0833333333333332E-2</v>
      </c>
      <c r="J52" s="17">
        <f t="shared" si="5"/>
        <v>3.7280701754385963E-2</v>
      </c>
      <c r="K52" s="17">
        <f t="shared" si="5"/>
        <v>7.264254385964912E-2</v>
      </c>
      <c r="L52" s="17">
        <f t="shared" si="5"/>
        <v>0.13404605263157895</v>
      </c>
      <c r="M52" s="17">
        <f t="shared" si="5"/>
        <v>0.29276315789473684</v>
      </c>
      <c r="N52" s="17">
        <f t="shared" si="5"/>
        <v>0.41091008771929827</v>
      </c>
      <c r="O52" s="17">
        <f t="shared" si="5"/>
        <v>1</v>
      </c>
    </row>
    <row r="53" spans="1:15" x14ac:dyDescent="0.2">
      <c r="A53" s="43"/>
      <c r="B53" s="44"/>
    </row>
    <row r="54" spans="1:15" ht="12.75" customHeight="1" x14ac:dyDescent="0.2">
      <c r="A54" s="61" t="s">
        <v>20</v>
      </c>
      <c r="B54" s="3" t="s">
        <v>25</v>
      </c>
      <c r="C54" s="34">
        <v>2</v>
      </c>
      <c r="D54" s="35">
        <v>0</v>
      </c>
      <c r="E54" s="34">
        <v>4</v>
      </c>
      <c r="F54" s="34">
        <v>2</v>
      </c>
      <c r="G54" s="34">
        <v>3</v>
      </c>
      <c r="H54" s="34">
        <v>6</v>
      </c>
      <c r="I54" s="34">
        <v>18</v>
      </c>
      <c r="J54" s="34">
        <v>48</v>
      </c>
      <c r="K54" s="34">
        <v>101</v>
      </c>
      <c r="L54" s="34">
        <v>216</v>
      </c>
      <c r="M54" s="34">
        <v>457</v>
      </c>
      <c r="N54" s="4">
        <v>432</v>
      </c>
      <c r="O54" s="4">
        <v>1289</v>
      </c>
    </row>
    <row r="55" spans="1:15" x14ac:dyDescent="0.2">
      <c r="A55" s="62"/>
      <c r="B55" s="3" t="s">
        <v>26</v>
      </c>
      <c r="C55" s="35">
        <v>1</v>
      </c>
      <c r="D55" s="35">
        <v>0</v>
      </c>
      <c r="E55" s="35">
        <v>0</v>
      </c>
      <c r="F55" s="35">
        <v>0</v>
      </c>
      <c r="G55" s="35">
        <v>1</v>
      </c>
      <c r="H55" s="35">
        <v>2</v>
      </c>
      <c r="I55" s="35">
        <v>15</v>
      </c>
      <c r="J55" s="35">
        <v>23</v>
      </c>
      <c r="K55" s="34">
        <v>35</v>
      </c>
      <c r="L55" s="34">
        <v>48</v>
      </c>
      <c r="M55" s="34">
        <v>98</v>
      </c>
      <c r="N55" s="4">
        <v>159</v>
      </c>
      <c r="O55" s="4">
        <v>382</v>
      </c>
    </row>
    <row r="56" spans="1:15" x14ac:dyDescent="0.2">
      <c r="A56" s="62"/>
      <c r="B56" s="3" t="s">
        <v>27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4">
        <v>2</v>
      </c>
      <c r="L56" s="34">
        <v>3</v>
      </c>
      <c r="M56" s="34">
        <v>22</v>
      </c>
      <c r="N56" s="4">
        <v>38</v>
      </c>
      <c r="O56" s="4">
        <v>65</v>
      </c>
    </row>
    <row r="57" spans="1:15" x14ac:dyDescent="0.2">
      <c r="A57" s="62"/>
      <c r="B57" s="32" t="s">
        <v>28</v>
      </c>
      <c r="C57" s="34">
        <v>6</v>
      </c>
      <c r="D57" s="35">
        <v>0</v>
      </c>
      <c r="E57" s="34">
        <v>5</v>
      </c>
      <c r="F57" s="34">
        <v>5</v>
      </c>
      <c r="G57" s="34">
        <v>9</v>
      </c>
      <c r="H57" s="34">
        <v>4</v>
      </c>
      <c r="I57" s="34">
        <v>3</v>
      </c>
      <c r="J57" s="34">
        <v>19</v>
      </c>
      <c r="K57" s="34">
        <v>10</v>
      </c>
      <c r="L57" s="34">
        <v>18</v>
      </c>
      <c r="M57" s="34">
        <v>62</v>
      </c>
      <c r="N57" s="4">
        <v>147</v>
      </c>
      <c r="O57" s="4">
        <v>288</v>
      </c>
    </row>
    <row r="58" spans="1:15" ht="13.5" thickBot="1" x14ac:dyDescent="0.25">
      <c r="A58" s="62"/>
      <c r="B58" s="9" t="s">
        <v>13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36">
        <v>4</v>
      </c>
      <c r="K58" s="36">
        <v>5</v>
      </c>
      <c r="L58" s="37">
        <v>5</v>
      </c>
      <c r="M58" s="37">
        <v>31</v>
      </c>
      <c r="N58" s="10">
        <v>133</v>
      </c>
      <c r="O58" s="10">
        <v>178</v>
      </c>
    </row>
    <row r="59" spans="1:15" ht="13.5" thickTop="1" x14ac:dyDescent="0.2">
      <c r="A59" s="62"/>
      <c r="B59" s="13" t="s">
        <v>11</v>
      </c>
      <c r="C59" s="38">
        <v>9</v>
      </c>
      <c r="D59" s="42">
        <v>0</v>
      </c>
      <c r="E59" s="38">
        <v>9</v>
      </c>
      <c r="F59" s="38">
        <v>7</v>
      </c>
      <c r="G59" s="38">
        <v>13</v>
      </c>
      <c r="H59" s="38">
        <v>12</v>
      </c>
      <c r="I59" s="38">
        <v>36</v>
      </c>
      <c r="J59" s="38">
        <v>94</v>
      </c>
      <c r="K59" s="38">
        <v>153</v>
      </c>
      <c r="L59" s="38">
        <v>290</v>
      </c>
      <c r="M59" s="38">
        <v>670</v>
      </c>
      <c r="N59" s="16">
        <v>909</v>
      </c>
      <c r="O59" s="16">
        <v>2202</v>
      </c>
    </row>
    <row r="60" spans="1:15" x14ac:dyDescent="0.2">
      <c r="A60" s="63"/>
      <c r="B60" s="15" t="s">
        <v>12</v>
      </c>
      <c r="C60" s="17">
        <f t="shared" ref="C60:O60" si="6">C59/$O59</f>
        <v>4.0871934604904629E-3</v>
      </c>
      <c r="D60" s="17">
        <f t="shared" si="6"/>
        <v>0</v>
      </c>
      <c r="E60" s="17">
        <f t="shared" si="6"/>
        <v>4.0871934604904629E-3</v>
      </c>
      <c r="F60" s="17">
        <f>F59/$O59</f>
        <v>3.1789282470481382E-3</v>
      </c>
      <c r="G60" s="17">
        <f t="shared" si="6"/>
        <v>5.9037238873751131E-3</v>
      </c>
      <c r="H60" s="17">
        <f t="shared" si="6"/>
        <v>5.4495912806539508E-3</v>
      </c>
      <c r="I60" s="17">
        <f t="shared" si="6"/>
        <v>1.6348773841961851E-2</v>
      </c>
      <c r="J60" s="17">
        <f t="shared" si="6"/>
        <v>4.2688465031789281E-2</v>
      </c>
      <c r="K60" s="17">
        <f t="shared" si="6"/>
        <v>6.9482288828337874E-2</v>
      </c>
      <c r="L60" s="17">
        <f t="shared" si="6"/>
        <v>0.13169845594913715</v>
      </c>
      <c r="M60" s="17">
        <f t="shared" si="6"/>
        <v>0.30426884650317892</v>
      </c>
      <c r="N60" s="17">
        <f t="shared" si="6"/>
        <v>0.41280653950953677</v>
      </c>
      <c r="O60" s="17">
        <f t="shared" si="6"/>
        <v>1</v>
      </c>
    </row>
    <row r="61" spans="1:15" x14ac:dyDescent="0.2">
      <c r="A61" s="43"/>
      <c r="B61" s="44"/>
    </row>
    <row r="62" spans="1:15" ht="12.75" customHeight="1" x14ac:dyDescent="0.2">
      <c r="A62" s="61" t="s">
        <v>21</v>
      </c>
      <c r="B62" s="3" t="s">
        <v>25</v>
      </c>
      <c r="C62" s="35">
        <v>2</v>
      </c>
      <c r="D62" s="35">
        <v>0</v>
      </c>
      <c r="E62" s="35">
        <v>1</v>
      </c>
      <c r="F62" s="35">
        <v>0</v>
      </c>
      <c r="G62" s="35">
        <v>3</v>
      </c>
      <c r="H62" s="35">
        <v>2</v>
      </c>
      <c r="I62" s="35">
        <v>6</v>
      </c>
      <c r="J62" s="34">
        <v>56</v>
      </c>
      <c r="K62" s="34">
        <v>157</v>
      </c>
      <c r="L62" s="34">
        <v>308</v>
      </c>
      <c r="M62" s="34">
        <v>682</v>
      </c>
      <c r="N62" s="4">
        <v>539</v>
      </c>
      <c r="O62" s="4">
        <v>1756</v>
      </c>
    </row>
    <row r="63" spans="1:15" x14ac:dyDescent="0.2">
      <c r="A63" s="62"/>
      <c r="B63" s="3" t="s">
        <v>26</v>
      </c>
      <c r="C63" s="35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</v>
      </c>
      <c r="I63" s="35">
        <v>0</v>
      </c>
      <c r="J63" s="35">
        <v>0</v>
      </c>
      <c r="K63" s="35">
        <v>1</v>
      </c>
      <c r="L63" s="34">
        <v>8</v>
      </c>
      <c r="M63" s="34">
        <v>54</v>
      </c>
      <c r="N63" s="4">
        <v>278</v>
      </c>
      <c r="O63" s="4">
        <v>341</v>
      </c>
    </row>
    <row r="64" spans="1:15" x14ac:dyDescent="0.2">
      <c r="A64" s="62"/>
      <c r="B64" s="3" t="s">
        <v>27</v>
      </c>
      <c r="C64" s="35">
        <v>0</v>
      </c>
      <c r="D64" s="35">
        <v>0</v>
      </c>
      <c r="E64" s="35">
        <v>0</v>
      </c>
      <c r="F64" s="35">
        <v>0</v>
      </c>
      <c r="G64" s="35">
        <v>0</v>
      </c>
      <c r="H64" s="35">
        <v>0</v>
      </c>
      <c r="I64" s="35">
        <v>0</v>
      </c>
      <c r="J64" s="35">
        <v>0</v>
      </c>
      <c r="K64" s="35">
        <v>2</v>
      </c>
      <c r="L64" s="34">
        <v>9</v>
      </c>
      <c r="M64" s="34">
        <v>76</v>
      </c>
      <c r="N64" s="4">
        <v>60</v>
      </c>
      <c r="O64" s="4">
        <v>147</v>
      </c>
    </row>
    <row r="65" spans="1:15" x14ac:dyDescent="0.2">
      <c r="A65" s="62"/>
      <c r="B65" s="32" t="s">
        <v>28</v>
      </c>
      <c r="C65" s="34">
        <v>5</v>
      </c>
      <c r="D65" s="35">
        <v>0</v>
      </c>
      <c r="E65" s="35">
        <v>5</v>
      </c>
      <c r="F65" s="35">
        <v>4</v>
      </c>
      <c r="G65" s="35">
        <v>10</v>
      </c>
      <c r="H65" s="34">
        <v>7</v>
      </c>
      <c r="I65" s="34">
        <v>6</v>
      </c>
      <c r="J65" s="34">
        <v>12</v>
      </c>
      <c r="K65" s="34">
        <v>19</v>
      </c>
      <c r="L65" s="34">
        <v>16</v>
      </c>
      <c r="M65" s="34">
        <v>95</v>
      </c>
      <c r="N65" s="4">
        <v>229</v>
      </c>
      <c r="O65" s="4">
        <v>408</v>
      </c>
    </row>
    <row r="66" spans="1:15" ht="13.5" thickBot="1" x14ac:dyDescent="0.25">
      <c r="A66" s="62"/>
      <c r="B66" s="9" t="s">
        <v>13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36">
        <v>0</v>
      </c>
      <c r="I66" s="36">
        <v>0</v>
      </c>
      <c r="J66" s="36">
        <v>1</v>
      </c>
      <c r="K66" s="36">
        <v>0</v>
      </c>
      <c r="L66" s="36">
        <v>3</v>
      </c>
      <c r="M66" s="37">
        <v>13</v>
      </c>
      <c r="N66" s="10">
        <v>226</v>
      </c>
      <c r="O66" s="10">
        <v>243</v>
      </c>
    </row>
    <row r="67" spans="1:15" ht="13.5" thickTop="1" x14ac:dyDescent="0.2">
      <c r="A67" s="62"/>
      <c r="B67" s="13" t="s">
        <v>11</v>
      </c>
      <c r="C67" s="38">
        <v>7</v>
      </c>
      <c r="D67" s="42">
        <v>0</v>
      </c>
      <c r="E67" s="42">
        <v>6</v>
      </c>
      <c r="F67" s="42">
        <v>4</v>
      </c>
      <c r="G67" s="38">
        <v>13</v>
      </c>
      <c r="H67" s="38">
        <v>9</v>
      </c>
      <c r="I67" s="38">
        <v>12</v>
      </c>
      <c r="J67" s="38">
        <v>69</v>
      </c>
      <c r="K67" s="38">
        <v>179</v>
      </c>
      <c r="L67" s="38">
        <v>344</v>
      </c>
      <c r="M67" s="38">
        <v>920</v>
      </c>
      <c r="N67" s="16">
        <v>1332</v>
      </c>
      <c r="O67" s="16">
        <v>2895</v>
      </c>
    </row>
    <row r="68" spans="1:15" x14ac:dyDescent="0.2">
      <c r="A68" s="63"/>
      <c r="B68" s="15" t="s">
        <v>12</v>
      </c>
      <c r="C68" s="17">
        <f t="shared" ref="C68:O68" si="7">C67/$O67</f>
        <v>2.4179620034542313E-3</v>
      </c>
      <c r="D68" s="17">
        <f t="shared" si="7"/>
        <v>0</v>
      </c>
      <c r="E68" s="17">
        <f t="shared" si="7"/>
        <v>2.0725388601036268E-3</v>
      </c>
      <c r="F68" s="17">
        <f>F67/$O67</f>
        <v>1.3816925734024179E-3</v>
      </c>
      <c r="G68" s="17">
        <f t="shared" si="7"/>
        <v>4.4905008635578586E-3</v>
      </c>
      <c r="H68" s="17">
        <f t="shared" si="7"/>
        <v>3.1088082901554403E-3</v>
      </c>
      <c r="I68" s="17">
        <f t="shared" si="7"/>
        <v>4.1450777202072537E-3</v>
      </c>
      <c r="J68" s="17">
        <f t="shared" si="7"/>
        <v>2.3834196891191709E-2</v>
      </c>
      <c r="K68" s="17">
        <f t="shared" si="7"/>
        <v>6.18307426597582E-2</v>
      </c>
      <c r="L68" s="17">
        <f t="shared" si="7"/>
        <v>0.11882556131260795</v>
      </c>
      <c r="M68" s="17">
        <f t="shared" si="7"/>
        <v>0.31778929188255611</v>
      </c>
      <c r="N68" s="17">
        <f t="shared" si="7"/>
        <v>0.46010362694300516</v>
      </c>
      <c r="O68" s="17">
        <f t="shared" si="7"/>
        <v>1</v>
      </c>
    </row>
    <row r="69" spans="1:15" x14ac:dyDescent="0.2">
      <c r="A69" s="41"/>
    </row>
    <row r="70" spans="1:15" ht="12.75" customHeight="1" x14ac:dyDescent="0.2">
      <c r="A70" s="61" t="s">
        <v>22</v>
      </c>
      <c r="B70" s="3" t="s">
        <v>25</v>
      </c>
      <c r="C70" s="35">
        <v>0</v>
      </c>
      <c r="D70" s="35">
        <v>0</v>
      </c>
      <c r="E70" s="35">
        <v>0</v>
      </c>
      <c r="F70" s="35">
        <v>2</v>
      </c>
      <c r="G70" s="35">
        <v>2</v>
      </c>
      <c r="H70" s="34">
        <v>2</v>
      </c>
      <c r="I70" s="34">
        <v>3</v>
      </c>
      <c r="J70" s="34">
        <v>16</v>
      </c>
      <c r="K70" s="34">
        <v>76</v>
      </c>
      <c r="L70" s="34">
        <v>187</v>
      </c>
      <c r="M70" s="34">
        <v>578</v>
      </c>
      <c r="N70" s="4">
        <v>706</v>
      </c>
      <c r="O70" s="4">
        <v>1572</v>
      </c>
    </row>
    <row r="71" spans="1:15" x14ac:dyDescent="0.2">
      <c r="A71" s="62"/>
      <c r="B71" s="3" t="s">
        <v>26</v>
      </c>
      <c r="C71" s="35">
        <v>0</v>
      </c>
      <c r="D71" s="35">
        <v>0</v>
      </c>
      <c r="E71" s="35">
        <v>0</v>
      </c>
      <c r="F71" s="35">
        <v>0</v>
      </c>
      <c r="G71" s="35">
        <v>0</v>
      </c>
      <c r="H71" s="35">
        <v>0</v>
      </c>
      <c r="I71" s="35">
        <v>1</v>
      </c>
      <c r="J71" s="35">
        <v>1</v>
      </c>
      <c r="K71" s="35">
        <v>8</v>
      </c>
      <c r="L71" s="34">
        <v>41</v>
      </c>
      <c r="M71" s="34">
        <v>113</v>
      </c>
      <c r="N71" s="4">
        <v>312</v>
      </c>
      <c r="O71" s="4">
        <v>476</v>
      </c>
    </row>
    <row r="72" spans="1:15" x14ac:dyDescent="0.2">
      <c r="A72" s="62"/>
      <c r="B72" s="3" t="s">
        <v>27</v>
      </c>
      <c r="C72" s="35">
        <v>0</v>
      </c>
      <c r="D72" s="35">
        <v>0</v>
      </c>
      <c r="E72" s="35">
        <v>0</v>
      </c>
      <c r="F72" s="35">
        <v>0</v>
      </c>
      <c r="G72" s="35">
        <v>0</v>
      </c>
      <c r="H72" s="35">
        <v>1</v>
      </c>
      <c r="I72" s="35">
        <v>0</v>
      </c>
      <c r="J72" s="35">
        <v>3</v>
      </c>
      <c r="K72" s="35">
        <v>5</v>
      </c>
      <c r="L72" s="34">
        <v>21</v>
      </c>
      <c r="M72" s="34">
        <v>60</v>
      </c>
      <c r="N72" s="4">
        <v>51</v>
      </c>
      <c r="O72" s="4">
        <v>141</v>
      </c>
    </row>
    <row r="73" spans="1:15" x14ac:dyDescent="0.2">
      <c r="A73" s="62"/>
      <c r="B73" s="32" t="s">
        <v>28</v>
      </c>
      <c r="C73" s="34">
        <v>1</v>
      </c>
      <c r="D73" s="35">
        <v>4</v>
      </c>
      <c r="E73" s="35">
        <v>2</v>
      </c>
      <c r="F73" s="34">
        <v>2</v>
      </c>
      <c r="G73" s="34">
        <v>8</v>
      </c>
      <c r="H73" s="34">
        <v>10</v>
      </c>
      <c r="I73" s="34">
        <v>8</v>
      </c>
      <c r="J73" s="34">
        <v>9</v>
      </c>
      <c r="K73" s="34">
        <v>26</v>
      </c>
      <c r="L73" s="34">
        <v>30</v>
      </c>
      <c r="M73" s="34">
        <v>55</v>
      </c>
      <c r="N73" s="4">
        <v>174</v>
      </c>
      <c r="O73" s="4">
        <v>329</v>
      </c>
    </row>
    <row r="74" spans="1:15" ht="13.5" thickBot="1" x14ac:dyDescent="0.25">
      <c r="A74" s="62"/>
      <c r="B74" s="9" t="s">
        <v>13</v>
      </c>
      <c r="C74" s="36">
        <v>1</v>
      </c>
      <c r="D74" s="36">
        <v>0</v>
      </c>
      <c r="E74" s="36">
        <v>0</v>
      </c>
      <c r="F74" s="36">
        <v>0</v>
      </c>
      <c r="G74" s="36">
        <v>0</v>
      </c>
      <c r="H74" s="36">
        <v>2</v>
      </c>
      <c r="I74" s="36">
        <v>0</v>
      </c>
      <c r="J74" s="36">
        <v>1</v>
      </c>
      <c r="K74" s="36">
        <v>1</v>
      </c>
      <c r="L74" s="37">
        <v>3</v>
      </c>
      <c r="M74" s="37">
        <v>42</v>
      </c>
      <c r="N74" s="10">
        <v>262</v>
      </c>
      <c r="O74" s="10">
        <v>312</v>
      </c>
    </row>
    <row r="75" spans="1:15" ht="13.5" thickTop="1" x14ac:dyDescent="0.2">
      <c r="A75" s="62"/>
      <c r="B75" s="13" t="s">
        <v>11</v>
      </c>
      <c r="C75" s="38">
        <v>2</v>
      </c>
      <c r="D75" s="38">
        <v>4</v>
      </c>
      <c r="E75" s="38">
        <v>2</v>
      </c>
      <c r="F75" s="38">
        <v>4</v>
      </c>
      <c r="G75" s="38">
        <v>10</v>
      </c>
      <c r="H75" s="38">
        <v>15</v>
      </c>
      <c r="I75" s="38">
        <v>12</v>
      </c>
      <c r="J75" s="38">
        <v>30</v>
      </c>
      <c r="K75" s="38">
        <v>116</v>
      </c>
      <c r="L75" s="38">
        <v>282</v>
      </c>
      <c r="M75" s="38">
        <v>848</v>
      </c>
      <c r="N75" s="16">
        <v>1505</v>
      </c>
      <c r="O75" s="16">
        <v>2830</v>
      </c>
    </row>
    <row r="76" spans="1:15" x14ac:dyDescent="0.2">
      <c r="A76" s="63"/>
      <c r="B76" s="15" t="s">
        <v>12</v>
      </c>
      <c r="C76" s="17">
        <f t="shared" ref="C76:O76" si="8">C75/$O75</f>
        <v>7.0671378091872788E-4</v>
      </c>
      <c r="D76" s="17">
        <f t="shared" si="8"/>
        <v>1.4134275618374558E-3</v>
      </c>
      <c r="E76" s="17">
        <f t="shared" si="8"/>
        <v>7.0671378091872788E-4</v>
      </c>
      <c r="F76" s="17">
        <f>F75/$O75</f>
        <v>1.4134275618374558E-3</v>
      </c>
      <c r="G76" s="17">
        <f t="shared" si="8"/>
        <v>3.5335689045936395E-3</v>
      </c>
      <c r="H76" s="17">
        <f t="shared" si="8"/>
        <v>5.3003533568904597E-3</v>
      </c>
      <c r="I76" s="17">
        <f t="shared" si="8"/>
        <v>4.2402826855123671E-3</v>
      </c>
      <c r="J76" s="17">
        <f t="shared" si="8"/>
        <v>1.0600706713780919E-2</v>
      </c>
      <c r="K76" s="17">
        <f t="shared" si="8"/>
        <v>4.0989399293286218E-2</v>
      </c>
      <c r="L76" s="17">
        <f t="shared" si="8"/>
        <v>9.9646643109540634E-2</v>
      </c>
      <c r="M76" s="17">
        <f t="shared" si="8"/>
        <v>0.29964664310954064</v>
      </c>
      <c r="N76" s="17">
        <f t="shared" si="8"/>
        <v>0.53180212014134276</v>
      </c>
      <c r="O76" s="17">
        <f t="shared" si="8"/>
        <v>1</v>
      </c>
    </row>
    <row r="77" spans="1:15" x14ac:dyDescent="0.2">
      <c r="A77" s="43"/>
      <c r="B77" s="44"/>
    </row>
    <row r="78" spans="1:15" x14ac:dyDescent="0.2">
      <c r="A78" s="61" t="s">
        <v>23</v>
      </c>
      <c r="B78" s="3" t="s">
        <v>25</v>
      </c>
      <c r="C78" s="35" t="s">
        <v>42</v>
      </c>
      <c r="D78" s="35">
        <v>0</v>
      </c>
      <c r="E78" s="35">
        <v>0</v>
      </c>
      <c r="F78" s="35">
        <v>0</v>
      </c>
      <c r="G78" s="34">
        <v>4</v>
      </c>
      <c r="H78" s="34">
        <v>14</v>
      </c>
      <c r="I78" s="34">
        <v>51</v>
      </c>
      <c r="J78" s="34">
        <v>153</v>
      </c>
      <c r="K78" s="34">
        <v>307</v>
      </c>
      <c r="L78" s="34">
        <v>448</v>
      </c>
      <c r="M78" s="34">
        <v>812</v>
      </c>
      <c r="N78" s="4">
        <v>621</v>
      </c>
      <c r="O78" s="4">
        <v>2413</v>
      </c>
    </row>
    <row r="79" spans="1:15" x14ac:dyDescent="0.2">
      <c r="A79" s="62"/>
      <c r="B79" s="3" t="s">
        <v>26</v>
      </c>
      <c r="C79" s="35">
        <v>2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2</v>
      </c>
      <c r="L79" s="35">
        <v>6</v>
      </c>
      <c r="M79" s="34">
        <v>20</v>
      </c>
      <c r="N79" s="4">
        <v>198</v>
      </c>
      <c r="O79" s="4">
        <v>228</v>
      </c>
    </row>
    <row r="80" spans="1:15" x14ac:dyDescent="0.2">
      <c r="A80" s="62"/>
      <c r="B80" s="3" t="s">
        <v>27</v>
      </c>
      <c r="C80" s="35">
        <v>1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4">
        <v>2</v>
      </c>
      <c r="M80" s="34">
        <v>31</v>
      </c>
      <c r="N80" s="4">
        <v>57</v>
      </c>
      <c r="O80" s="4">
        <v>91</v>
      </c>
    </row>
    <row r="81" spans="1:15" x14ac:dyDescent="0.2">
      <c r="A81" s="62"/>
      <c r="B81" s="32" t="s">
        <v>28</v>
      </c>
      <c r="C81" s="34">
        <v>7</v>
      </c>
      <c r="D81" s="35">
        <v>2</v>
      </c>
      <c r="E81" s="35">
        <v>10</v>
      </c>
      <c r="F81" s="35">
        <v>7</v>
      </c>
      <c r="G81" s="34">
        <v>28</v>
      </c>
      <c r="H81" s="34">
        <v>10</v>
      </c>
      <c r="I81" s="34">
        <v>5</v>
      </c>
      <c r="J81" s="34">
        <v>9</v>
      </c>
      <c r="K81" s="34">
        <v>11</v>
      </c>
      <c r="L81" s="34">
        <v>18</v>
      </c>
      <c r="M81" s="34">
        <v>70</v>
      </c>
      <c r="N81" s="4">
        <v>200</v>
      </c>
      <c r="O81" s="4">
        <v>377</v>
      </c>
    </row>
    <row r="82" spans="1:15" ht="13.5" thickBot="1" x14ac:dyDescent="0.25">
      <c r="A82" s="62"/>
      <c r="B82" s="9" t="s">
        <v>13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36">
        <v>1</v>
      </c>
      <c r="I82" s="36">
        <v>0</v>
      </c>
      <c r="J82" s="36">
        <v>4</v>
      </c>
      <c r="K82" s="37">
        <v>6</v>
      </c>
      <c r="L82" s="37">
        <v>23</v>
      </c>
      <c r="M82" s="37">
        <v>109</v>
      </c>
      <c r="N82" s="10">
        <v>445</v>
      </c>
      <c r="O82" s="10">
        <v>588</v>
      </c>
    </row>
    <row r="83" spans="1:15" ht="13.5" thickTop="1" x14ac:dyDescent="0.2">
      <c r="A83" s="62"/>
      <c r="B83" s="13" t="s">
        <v>11</v>
      </c>
      <c r="C83" s="16">
        <v>13</v>
      </c>
      <c r="D83" s="38">
        <v>2</v>
      </c>
      <c r="E83" s="16">
        <v>10</v>
      </c>
      <c r="F83" s="16">
        <v>7</v>
      </c>
      <c r="G83" s="16">
        <v>32</v>
      </c>
      <c r="H83" s="16">
        <v>25</v>
      </c>
      <c r="I83" s="16">
        <v>56</v>
      </c>
      <c r="J83" s="16">
        <v>166</v>
      </c>
      <c r="K83" s="16">
        <v>326</v>
      </c>
      <c r="L83" s="16">
        <v>497</v>
      </c>
      <c r="M83" s="16">
        <v>1042</v>
      </c>
      <c r="N83" s="16">
        <v>1521</v>
      </c>
      <c r="O83" s="16">
        <v>3697</v>
      </c>
    </row>
    <row r="84" spans="1:15" x14ac:dyDescent="0.2">
      <c r="A84" s="63"/>
      <c r="B84" s="15" t="s">
        <v>12</v>
      </c>
      <c r="C84" s="17">
        <f t="shared" ref="C84:O84" si="9">C83/$O83</f>
        <v>3.5163646199621317E-3</v>
      </c>
      <c r="D84" s="17">
        <f t="shared" si="9"/>
        <v>5.4097917230186638E-4</v>
      </c>
      <c r="E84" s="17">
        <f t="shared" si="9"/>
        <v>2.7048958615093319E-3</v>
      </c>
      <c r="F84" s="17">
        <f>F83/$O83</f>
        <v>1.8934271030565323E-3</v>
      </c>
      <c r="G84" s="17">
        <f t="shared" si="9"/>
        <v>8.655666756829862E-3</v>
      </c>
      <c r="H84" s="17">
        <f t="shared" si="9"/>
        <v>6.7622396537733295E-3</v>
      </c>
      <c r="I84" s="17">
        <f t="shared" si="9"/>
        <v>1.5147416824452259E-2</v>
      </c>
      <c r="J84" s="17">
        <f t="shared" si="9"/>
        <v>4.490127130105491E-2</v>
      </c>
      <c r="K84" s="17">
        <f t="shared" si="9"/>
        <v>8.8179605085204213E-2</v>
      </c>
      <c r="L84" s="17">
        <f t="shared" si="9"/>
        <v>0.1344333243170138</v>
      </c>
      <c r="M84" s="17">
        <f t="shared" si="9"/>
        <v>0.28185014876927239</v>
      </c>
      <c r="N84" s="17">
        <f t="shared" si="9"/>
        <v>0.41141466053556935</v>
      </c>
      <c r="O84" s="17">
        <f t="shared" si="9"/>
        <v>1</v>
      </c>
    </row>
    <row r="86" spans="1:15" x14ac:dyDescent="0.2">
      <c r="A86" s="40" t="s">
        <v>43</v>
      </c>
      <c r="B86" s="40"/>
    </row>
    <row r="87" spans="1:15" x14ac:dyDescent="0.2">
      <c r="A87" s="45" t="s">
        <v>36</v>
      </c>
    </row>
  </sheetData>
  <mergeCells count="10">
    <mergeCell ref="A78:A84"/>
    <mergeCell ref="A70:A76"/>
    <mergeCell ref="A62:A68"/>
    <mergeCell ref="A54:A60"/>
    <mergeCell ref="A46:A52"/>
    <mergeCell ref="A38:A44"/>
    <mergeCell ref="A30:A36"/>
    <mergeCell ref="A22:A28"/>
    <mergeCell ref="A14:A20"/>
    <mergeCell ref="A7:A12"/>
  </mergeCells>
  <pageMargins left="0.70866141732283472" right="0.70866141732283472" top="0.35433070866141736" bottom="0.35433070866141736" header="0.31496062992125984" footer="0.31496062992125984"/>
  <pageSetup paperSize="9" scale="76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0b7ca95-5017-4b63-b28a-4d61b820eb11" xsi:nil="true"/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7546AFC-3B29-4DA3-80C2-AFE65AE17EBB}"/>
</file>

<file path=customXml/itemProps2.xml><?xml version="1.0" encoding="utf-8"?>
<ds:datastoreItem xmlns:ds="http://schemas.openxmlformats.org/officeDocument/2006/customXml" ds:itemID="{A3EFF682-EF3D-4903-A22D-0F6B1AC5F45E}"/>
</file>

<file path=customXml/itemProps3.xml><?xml version="1.0" encoding="utf-8"?>
<ds:datastoreItem xmlns:ds="http://schemas.openxmlformats.org/officeDocument/2006/customXml" ds:itemID="{D0819A50-0497-43E5-BAAC-C1CC5DBAC0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Flussi SICID</vt:lpstr>
      <vt:lpstr>Variazione pendenti SICID</vt:lpstr>
      <vt:lpstr>Stratigrafia pendenti SICID</vt:lpstr>
      <vt:lpstr>'Flussi SICID'!Area_stampa</vt:lpstr>
      <vt:lpstr>'Stratigrafia pendenti SICID'!Area_stampa</vt:lpstr>
      <vt:lpstr>'Variazione pendenti SICID'!Area_stampa</vt:lpstr>
      <vt:lpstr>'Flussi SICID'!Titoli_stampa</vt:lpstr>
      <vt:lpstr>'Stratigrafia pendenti SICID'!Titoli_stampa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2025-09-30T10:11:39Z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</Properties>
</file>