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24226"/>
  <xr:revisionPtr revIDLastSave="1" documentId="13_ncr:1_{A83351BE-EC5D-4889-8D5B-97CD788EDFCE}" xr6:coauthVersionLast="47" xr6:coauthVersionMax="47" xr10:uidLastSave="{14A88250-F776-4A84-9AC4-77F4FBE28396}"/>
  <bookViews>
    <workbookView xWindow="-120" yWindow="-120" windowWidth="29040" windowHeight="15720" activeTab="2" xr2:uid="{00000000-000D-0000-FFFF-FFFF00000000}"/>
  </bookViews>
  <sheets>
    <sheet name="Flussi SICID" sheetId="6" r:id="rId1"/>
    <sheet name="Variazione pendenti SICID" sheetId="7" r:id="rId2"/>
    <sheet name="Stratigrafia pendenti SICID" sheetId="1" r:id="rId3"/>
  </sheets>
  <definedNames>
    <definedName name="_xlnm._FilterDatabase" localSheetId="0" hidden="1">'Flussi SICID'!$A$6:$E$10</definedName>
    <definedName name="_xlnm._FilterDatabase" localSheetId="1" hidden="1">'Variazione pendenti SICID'!$A$6:$F$6</definedName>
    <definedName name="_xlnm.Print_Area" localSheetId="0">'Flussi SICID'!$A$1:$H$49</definedName>
    <definedName name="_xlnm.Print_Area" localSheetId="2">'Stratigrafia pendenti SICID'!$A$1:$O$35</definedName>
    <definedName name="_xlnm.Print_Area" localSheetId="1">'Variazione pendenti SICID'!$A$1:$G$14</definedName>
    <definedName name="_xlnm.Print_Titles" localSheetId="0">'Flussi SICID'!$6:$6</definedName>
    <definedName name="_xlnm.Print_Titles" localSheetId="2">'Stratigrafia pendenti SICID'!$6:$6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7" l="1"/>
  <c r="C44" i="1" l="1"/>
  <c r="D44" i="1"/>
  <c r="E44" i="1"/>
  <c r="F44" i="1"/>
  <c r="G44" i="1"/>
  <c r="H44" i="1"/>
  <c r="I44" i="1"/>
  <c r="J44" i="1"/>
  <c r="K44" i="1"/>
  <c r="L44" i="1"/>
  <c r="M44" i="1"/>
  <c r="N44" i="1"/>
  <c r="O44" i="1"/>
  <c r="O36" i="1" l="1"/>
  <c r="N36" i="1"/>
  <c r="M36" i="1"/>
  <c r="L36" i="1"/>
  <c r="K36" i="1"/>
  <c r="J36" i="1"/>
  <c r="I36" i="1"/>
  <c r="H36" i="1"/>
  <c r="G36" i="1"/>
  <c r="F36" i="1"/>
  <c r="E36" i="1"/>
  <c r="D36" i="1"/>
  <c r="C36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C49" i="6" l="1"/>
  <c r="G49" i="6" l="1"/>
  <c r="E49" i="6"/>
  <c r="F11" i="7"/>
  <c r="F10" i="7" l="1"/>
  <c r="G31" i="6" l="1"/>
  <c r="E31" i="6"/>
  <c r="C31" i="6"/>
  <c r="G22" i="6"/>
  <c r="E22" i="6"/>
  <c r="C22" i="6"/>
  <c r="F9" i="7" l="1"/>
  <c r="F7" i="7"/>
  <c r="G13" i="6" l="1"/>
  <c r="E13" i="6"/>
  <c r="C13" i="6"/>
  <c r="E40" i="6" l="1"/>
  <c r="C40" i="6"/>
  <c r="G40" i="6"/>
</calcChain>
</file>

<file path=xl/sharedStrings.xml><?xml version="1.0" encoding="utf-8"?>
<sst xmlns="http://schemas.openxmlformats.org/spreadsheetml/2006/main" count="132" uniqueCount="38">
  <si>
    <t>TOTALE</t>
  </si>
  <si>
    <t>Ufficio</t>
  </si>
  <si>
    <t>Tribunale Ordinario di Agrigento</t>
  </si>
  <si>
    <t>Tribunale Ordinario di Marsala</t>
  </si>
  <si>
    <t>TOTALE AREA SICID</t>
  </si>
  <si>
    <r>
      <t xml:space="preserve">Procedimenti iscritti, definiti e </t>
    </r>
    <r>
      <rPr>
        <b/>
        <i/>
        <sz val="11"/>
        <color theme="1"/>
        <rFont val="Calibri"/>
        <family val="2"/>
        <scheme val="minor"/>
      </rPr>
      <t>clearance rate</t>
    </r>
  </si>
  <si>
    <t>Variazione pendenti</t>
  </si>
  <si>
    <t>Variazione</t>
  </si>
  <si>
    <t>Clearance rate (definiti / iscritti)</t>
  </si>
  <si>
    <t>Stratigrafia delle pendenze</t>
  </si>
  <si>
    <t>Ruolo</t>
  </si>
  <si>
    <t>TOTALE PENDENTI AREA SICID</t>
  </si>
  <si>
    <t>Incidenza percentuali delle classi</t>
  </si>
  <si>
    <t>PROCEDIMENTI SPECIALI SOMMARI</t>
  </si>
  <si>
    <t>Distretto di Brescia</t>
  </si>
  <si>
    <t>Corte d'Appello di Brescia</t>
  </si>
  <si>
    <t>Tribunale Ordinario di Bergamo</t>
  </si>
  <si>
    <t>Tribunale Ordinario di Brescia</t>
  </si>
  <si>
    <t>Tribunale Ordinario di Cremona</t>
  </si>
  <si>
    <t>Tribunale Ordinario di Mantova</t>
  </si>
  <si>
    <t>AFFARI CONTENZIOSI</t>
  </si>
  <si>
    <t>LAVORO</t>
  </si>
  <si>
    <t>PREVIDENZA E ASSISTENZA</t>
  </si>
  <si>
    <t>AFFARI DI VOLONTARIA GIURISDIZIONE</t>
  </si>
  <si>
    <t>Settore CIVILE - Area SICID al netto dell'attività del Giudice tutelare, dell'Accertamento Tecnico Preventivo in materia di previdenza e della verbalizzazione di dichiarazione giurata</t>
  </si>
  <si>
    <t>Iscritti 
2023</t>
  </si>
  <si>
    <t>Definiti
2023</t>
  </si>
  <si>
    <t>Fino al 2014</t>
  </si>
  <si>
    <t>Pendenti al 31/12/2022</t>
  </si>
  <si>
    <t>Iscritti 
2024</t>
  </si>
  <si>
    <t>Definiti
2024</t>
  </si>
  <si>
    <t>Fonte: Ministero della Giustizia - Dipartimento per l’innovazione tecnologica della Giustizia - Direzione generale di statistica e analisi organizzativa</t>
  </si>
  <si>
    <t>Anni 2023 - 30 giugno 2025</t>
  </si>
  <si>
    <t>Iscritti 
gen - giu 2025</t>
  </si>
  <si>
    <t>Definiti 
gen - giu 2025</t>
  </si>
  <si>
    <t>Pendenti al 30 giugno 2025</t>
  </si>
  <si>
    <t>Pendenti al 30/06/2025</t>
  </si>
  <si>
    <t>Ultimo aggiornamento del sistema di rilevazione avvenuto il 15 settembre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</si>
</sst>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000000"/>
      <name val="Arial"/>
      <family val="2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color rgb="FF000000"/>
      <name val="Arial"/>
      <family val="2"/>
    </font>
    <font>
      <i/>
      <sz val="9"/>
      <color theme="1"/>
      <name val="Calibri"/>
      <family val="2"/>
      <scheme val="minor"/>
    </font>
    <font>
      <sz val="10"/>
      <color rgb="FF333333"/>
      <name val="Calibri"/>
      <family val="2"/>
      <scheme val="minor"/>
    </font>
    <font>
      <b/>
      <sz val="10"/>
      <color rgb="FF333333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rgb="FFFCFDFD"/>
        <bgColor rgb="FFFFFFFF"/>
      </patternFill>
    </fill>
    <fill>
      <patternFill patternType="solid">
        <fgColor rgb="FFFFFFFF"/>
        <bgColor rgb="FFFFFFFF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8">
    <xf numFmtId="0" fontId="0" fillId="0" borderId="0"/>
    <xf numFmtId="9" fontId="6" fillId="0" borderId="0" applyFont="0" applyFill="0" applyBorder="0" applyAlignment="0" applyProtection="0"/>
    <xf numFmtId="0" fontId="6" fillId="0" borderId="0"/>
    <xf numFmtId="0" fontId="11" fillId="0" borderId="0"/>
    <xf numFmtId="0" fontId="6" fillId="0" borderId="0"/>
    <xf numFmtId="0" fontId="14" fillId="0" borderId="0"/>
    <xf numFmtId="0" fontId="11" fillId="0" borderId="0"/>
    <xf numFmtId="0" fontId="19" fillId="0" borderId="0"/>
  </cellStyleXfs>
  <cellXfs count="62">
    <xf numFmtId="0" fontId="0" fillId="0" borderId="0" xfId="0"/>
    <xf numFmtId="0" fontId="2" fillId="0" borderId="0" xfId="0" applyFont="1"/>
    <xf numFmtId="3" fontId="2" fillId="0" borderId="0" xfId="0" applyNumberFormat="1" applyFont="1"/>
    <xf numFmtId="0" fontId="2" fillId="0" borderId="1" xfId="0" applyFont="1" applyBorder="1"/>
    <xf numFmtId="3" fontId="2" fillId="0" borderId="1" xfId="0" applyNumberFormat="1" applyFont="1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right" vertical="center" wrapText="1"/>
    </xf>
    <xf numFmtId="0" fontId="4" fillId="0" borderId="0" xfId="0" applyFont="1"/>
    <xf numFmtId="0" fontId="1" fillId="0" borderId="0" xfId="0" applyFont="1"/>
    <xf numFmtId="0" fontId="2" fillId="0" borderId="2" xfId="0" applyFont="1" applyBorder="1"/>
    <xf numFmtId="3" fontId="2" fillId="0" borderId="2" xfId="0" applyNumberFormat="1" applyFont="1" applyBorder="1"/>
    <xf numFmtId="0" fontId="3" fillId="0" borderId="0" xfId="0" applyFont="1"/>
    <xf numFmtId="0" fontId="5" fillId="0" borderId="0" xfId="0" applyFont="1"/>
    <xf numFmtId="0" fontId="8" fillId="0" borderId="3" xfId="0" applyFont="1" applyBorder="1"/>
    <xf numFmtId="3" fontId="3" fillId="0" borderId="3" xfId="0" applyNumberFormat="1" applyFont="1" applyBorder="1"/>
    <xf numFmtId="0" fontId="8" fillId="0" borderId="1" xfId="0" applyFont="1" applyBorder="1"/>
    <xf numFmtId="164" fontId="8" fillId="0" borderId="1" xfId="1" applyNumberFormat="1" applyFont="1" applyBorder="1"/>
    <xf numFmtId="164" fontId="3" fillId="0" borderId="3" xfId="1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164" fontId="3" fillId="0" borderId="1" xfId="1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7" xfId="0" applyFont="1" applyBorder="1" applyAlignment="1">
      <alignment horizontal="right" vertical="center" wrapText="1"/>
    </xf>
    <xf numFmtId="3" fontId="3" fillId="0" borderId="7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0" fontId="2" fillId="0" borderId="6" xfId="0" applyFont="1" applyBorder="1"/>
    <xf numFmtId="3" fontId="2" fillId="0" borderId="6" xfId="0" applyNumberFormat="1" applyFont="1" applyBorder="1"/>
    <xf numFmtId="0" fontId="10" fillId="0" borderId="0" xfId="0" applyFont="1"/>
    <xf numFmtId="0" fontId="9" fillId="0" borderId="0" xfId="0" applyFont="1"/>
    <xf numFmtId="0" fontId="12" fillId="0" borderId="0" xfId="2" applyFont="1"/>
    <xf numFmtId="0" fontId="13" fillId="0" borderId="0" xfId="2" applyFont="1"/>
    <xf numFmtId="0" fontId="3" fillId="0" borderId="9" xfId="0" applyFont="1" applyBorder="1" applyAlignment="1">
      <alignment horizontal="left" vertical="center" wrapText="1"/>
    </xf>
    <xf numFmtId="0" fontId="2" fillId="0" borderId="8" xfId="0" applyFont="1" applyBorder="1"/>
    <xf numFmtId="0" fontId="8" fillId="0" borderId="10" xfId="0" applyFont="1" applyBorder="1"/>
    <xf numFmtId="0" fontId="15" fillId="0" borderId="0" xfId="4" applyFont="1"/>
    <xf numFmtId="3" fontId="16" fillId="2" borderId="1" xfId="0" applyNumberFormat="1" applyFont="1" applyFill="1" applyBorder="1" applyAlignment="1">
      <alignment horizontal="right"/>
    </xf>
    <xf numFmtId="3" fontId="17" fillId="3" borderId="1" xfId="0" applyNumberFormat="1" applyFont="1" applyFill="1" applyBorder="1" applyAlignment="1">
      <alignment horizontal="right"/>
    </xf>
    <xf numFmtId="3" fontId="16" fillId="3" borderId="1" xfId="0" applyNumberFormat="1" applyFont="1" applyFill="1" applyBorder="1" applyAlignment="1">
      <alignment horizontal="right"/>
    </xf>
    <xf numFmtId="3" fontId="16" fillId="3" borderId="2" xfId="0" applyNumberFormat="1" applyFont="1" applyFill="1" applyBorder="1" applyAlignment="1">
      <alignment horizontal="right"/>
    </xf>
    <xf numFmtId="3" fontId="17" fillId="3" borderId="2" xfId="0" applyNumberFormat="1" applyFont="1" applyFill="1" applyBorder="1" applyAlignment="1">
      <alignment horizontal="right"/>
    </xf>
    <xf numFmtId="3" fontId="17" fillId="3" borderId="3" xfId="0" applyNumberFormat="1" applyFont="1" applyFill="1" applyBorder="1" applyAlignment="1">
      <alignment horizontal="right"/>
    </xf>
    <xf numFmtId="3" fontId="16" fillId="2" borderId="2" xfId="0" applyNumberFormat="1" applyFont="1" applyFill="1" applyBorder="1" applyAlignment="1">
      <alignment horizontal="right"/>
    </xf>
    <xf numFmtId="0" fontId="3" fillId="0" borderId="0" xfId="6" applyFont="1"/>
    <xf numFmtId="0" fontId="16" fillId="3" borderId="1" xfId="0" applyFont="1" applyFill="1" applyBorder="1" applyAlignment="1">
      <alignment horizontal="right"/>
    </xf>
    <xf numFmtId="0" fontId="16" fillId="2" borderId="1" xfId="0" applyFont="1" applyFill="1" applyBorder="1" applyAlignment="1">
      <alignment horizontal="right"/>
    </xf>
    <xf numFmtId="0" fontId="16" fillId="3" borderId="2" xfId="0" applyFont="1" applyFill="1" applyBorder="1" applyAlignment="1">
      <alignment horizontal="right"/>
    </xf>
    <xf numFmtId="0" fontId="16" fillId="2" borderId="2" xfId="0" applyFont="1" applyFill="1" applyBorder="1" applyAlignment="1">
      <alignment horizontal="right"/>
    </xf>
    <xf numFmtId="0" fontId="17" fillId="3" borderId="3" xfId="0" applyFont="1" applyFill="1" applyBorder="1" applyAlignment="1">
      <alignment horizontal="right"/>
    </xf>
    <xf numFmtId="14" fontId="3" fillId="0" borderId="1" xfId="0" applyNumberFormat="1" applyFont="1" applyBorder="1" applyAlignment="1">
      <alignment horizontal="right" vertical="center" wrapText="1"/>
    </xf>
    <xf numFmtId="0" fontId="18" fillId="0" borderId="0" xfId="0" applyFont="1"/>
    <xf numFmtId="3" fontId="2" fillId="0" borderId="0" xfId="0" applyNumberFormat="1" applyFont="1" applyAlignment="1">
      <alignment vertical="center"/>
    </xf>
    <xf numFmtId="4" fontId="3" fillId="0" borderId="4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</cellXfs>
  <cellStyles count="8">
    <cellStyle name="Normale" xfId="0" builtinId="0"/>
    <cellStyle name="Normale 2" xfId="5" xr:uid="{00000000-0005-0000-0000-000001000000}"/>
    <cellStyle name="Normale 2 2 7" xfId="4" xr:uid="{00000000-0005-0000-0000-000002000000}"/>
    <cellStyle name="Normale 2 2 9" xfId="2" xr:uid="{00000000-0005-0000-0000-000003000000}"/>
    <cellStyle name="Normale 3" xfId="3" xr:uid="{00000000-0005-0000-0000-000004000000}"/>
    <cellStyle name="Normale 3 2" xfId="6" xr:uid="{00000000-0005-0000-0000-000005000000}"/>
    <cellStyle name="Normale 4" xfId="7" xr:uid="{1063DB1C-CAC8-4296-8C90-770EA848B295}"/>
    <cellStyle name="Percentuale" xfId="1" builtinId="5"/>
  </cellStyles>
  <dxfs count="1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9"/>
  <sheetViews>
    <sheetView showGridLines="0" zoomScaleNormal="100" workbookViewId="0">
      <selection activeCell="A42" sqref="A7:H47"/>
    </sheetView>
  </sheetViews>
  <sheetFormatPr defaultColWidth="9.140625" defaultRowHeight="12.75" x14ac:dyDescent="0.2"/>
  <cols>
    <col min="1" max="1" width="19.42578125" style="11" customWidth="1"/>
    <col min="2" max="2" width="31.42578125" style="1" customWidth="1"/>
    <col min="3" max="3" width="9.140625" style="1" customWidth="1"/>
    <col min="4" max="5" width="9.140625" style="1"/>
    <col min="6" max="8" width="9.140625" style="1" customWidth="1"/>
    <col min="9" max="9" width="9.140625" style="1"/>
    <col min="10" max="10" width="13" style="1" customWidth="1"/>
    <col min="11" max="14" width="9.140625" style="1"/>
    <col min="15" max="15" width="12" style="1" customWidth="1"/>
    <col min="16" max="16" width="14.42578125" style="1" customWidth="1"/>
    <col min="17" max="16384" width="9.140625" style="1"/>
  </cols>
  <sheetData>
    <row r="1" spans="1:18" ht="15.75" x14ac:dyDescent="0.25">
      <c r="A1" s="7" t="s">
        <v>14</v>
      </c>
    </row>
    <row r="2" spans="1:18" ht="15" x14ac:dyDescent="0.25">
      <c r="A2" s="8" t="s">
        <v>5</v>
      </c>
    </row>
    <row r="3" spans="1:18" x14ac:dyDescent="0.2">
      <c r="A3" s="11" t="s">
        <v>24</v>
      </c>
    </row>
    <row r="4" spans="1:18" ht="15" x14ac:dyDescent="0.25">
      <c r="A4" s="47" t="s">
        <v>32</v>
      </c>
      <c r="C4"/>
      <c r="D4"/>
      <c r="E4"/>
      <c r="F4"/>
      <c r="G4"/>
      <c r="H4"/>
    </row>
    <row r="5" spans="1:18" x14ac:dyDescent="0.2">
      <c r="E5" s="33"/>
      <c r="F5" s="33"/>
    </row>
    <row r="6" spans="1:18" ht="38.25" x14ac:dyDescent="0.2">
      <c r="A6" s="5" t="s">
        <v>1</v>
      </c>
      <c r="B6" s="5" t="s">
        <v>10</v>
      </c>
      <c r="C6" s="6" t="s">
        <v>25</v>
      </c>
      <c r="D6" s="6" t="s">
        <v>26</v>
      </c>
      <c r="E6" s="6" t="s">
        <v>29</v>
      </c>
      <c r="F6" s="6" t="s">
        <v>30</v>
      </c>
      <c r="G6" s="6" t="s">
        <v>33</v>
      </c>
      <c r="H6" s="6" t="s">
        <v>34</v>
      </c>
    </row>
    <row r="7" spans="1:18" ht="12.75" customHeight="1" x14ac:dyDescent="0.2">
      <c r="A7" s="58" t="s">
        <v>15</v>
      </c>
      <c r="B7" s="3" t="s">
        <v>20</v>
      </c>
      <c r="C7" s="4">
        <v>1233</v>
      </c>
      <c r="D7" s="4">
        <v>2073</v>
      </c>
      <c r="E7" s="4">
        <v>1205</v>
      </c>
      <c r="F7" s="4">
        <v>1418</v>
      </c>
      <c r="G7" s="4">
        <v>566</v>
      </c>
      <c r="H7" s="4">
        <v>771</v>
      </c>
      <c r="N7" s="2"/>
      <c r="O7" s="2"/>
      <c r="P7" s="2"/>
      <c r="Q7" s="2"/>
      <c r="R7" s="2"/>
    </row>
    <row r="8" spans="1:18" ht="12.75" customHeight="1" x14ac:dyDescent="0.2">
      <c r="A8" s="58"/>
      <c r="B8" s="3" t="s">
        <v>21</v>
      </c>
      <c r="C8" s="4">
        <v>243</v>
      </c>
      <c r="D8" s="4">
        <v>261</v>
      </c>
      <c r="E8" s="4">
        <v>262</v>
      </c>
      <c r="F8" s="4">
        <v>201</v>
      </c>
      <c r="G8" s="4">
        <v>121</v>
      </c>
      <c r="H8" s="4">
        <v>141</v>
      </c>
      <c r="N8" s="2"/>
      <c r="O8" s="2"/>
      <c r="P8" s="2"/>
      <c r="Q8" s="2"/>
      <c r="R8" s="2"/>
    </row>
    <row r="9" spans="1:18" ht="12.75" customHeight="1" x14ac:dyDescent="0.2">
      <c r="A9" s="58"/>
      <c r="B9" s="30" t="s">
        <v>22</v>
      </c>
      <c r="C9" s="31">
        <v>134</v>
      </c>
      <c r="D9" s="31">
        <v>166</v>
      </c>
      <c r="E9" s="31">
        <v>164</v>
      </c>
      <c r="F9" s="31">
        <v>132</v>
      </c>
      <c r="G9" s="31">
        <v>70</v>
      </c>
      <c r="H9" s="31">
        <v>88</v>
      </c>
      <c r="N9" s="2"/>
      <c r="O9" s="2"/>
      <c r="P9" s="2"/>
      <c r="Q9" s="2"/>
      <c r="R9" s="2"/>
    </row>
    <row r="10" spans="1:18" ht="12.75" customHeight="1" thickBot="1" x14ac:dyDescent="0.25">
      <c r="A10" s="58"/>
      <c r="B10" s="9" t="s">
        <v>23</v>
      </c>
      <c r="C10" s="9">
        <v>412</v>
      </c>
      <c r="D10" s="10">
        <v>487</v>
      </c>
      <c r="E10" s="10">
        <v>472</v>
      </c>
      <c r="F10" s="10">
        <v>441</v>
      </c>
      <c r="G10" s="10">
        <v>316</v>
      </c>
      <c r="H10" s="10">
        <v>267</v>
      </c>
      <c r="J10" s="2"/>
      <c r="K10" s="2"/>
      <c r="L10" s="2"/>
      <c r="M10" s="2"/>
      <c r="N10" s="2"/>
      <c r="O10" s="2"/>
      <c r="P10" s="2"/>
      <c r="Q10" s="2"/>
      <c r="R10" s="2"/>
    </row>
    <row r="11" spans="1:18" ht="13.5" thickTop="1" x14ac:dyDescent="0.2">
      <c r="A11" s="58"/>
      <c r="B11" s="13" t="s">
        <v>4</v>
      </c>
      <c r="C11" s="14">
        <v>2022</v>
      </c>
      <c r="D11" s="14">
        <v>2987</v>
      </c>
      <c r="E11" s="14">
        <v>2103</v>
      </c>
      <c r="F11" s="14">
        <v>2192</v>
      </c>
      <c r="G11" s="14">
        <v>1073</v>
      </c>
      <c r="H11" s="14">
        <v>1267</v>
      </c>
      <c r="N11" s="2"/>
      <c r="O11" s="2"/>
      <c r="P11" s="2"/>
      <c r="Q11" s="2"/>
      <c r="R11" s="2"/>
    </row>
    <row r="12" spans="1:18" ht="7.15" customHeight="1" x14ac:dyDescent="0.2">
      <c r="A12" s="21"/>
      <c r="B12" s="12"/>
      <c r="C12" s="2"/>
      <c r="D12" s="2"/>
      <c r="E12" s="2"/>
      <c r="F12" s="2"/>
      <c r="G12" s="2"/>
      <c r="H12" s="2"/>
    </row>
    <row r="13" spans="1:18" ht="14.45" customHeight="1" x14ac:dyDescent="0.2">
      <c r="A13" s="21"/>
      <c r="B13" s="15" t="s">
        <v>8</v>
      </c>
      <c r="C13" s="56">
        <f>D11/C11</f>
        <v>1.4772502472799209</v>
      </c>
      <c r="D13" s="57"/>
      <c r="E13" s="56">
        <f>F11/E11</f>
        <v>1.0423204945316216</v>
      </c>
      <c r="F13" s="57"/>
      <c r="G13" s="56">
        <f>H11/G11</f>
        <v>1.1808014911463187</v>
      </c>
      <c r="H13" s="57"/>
    </row>
    <row r="14" spans="1:18" x14ac:dyDescent="0.2">
      <c r="C14" s="2"/>
      <c r="D14" s="2"/>
      <c r="E14" s="2"/>
      <c r="F14" s="2"/>
      <c r="G14" s="2"/>
      <c r="H14" s="2"/>
    </row>
    <row r="15" spans="1:18" x14ac:dyDescent="0.2">
      <c r="A15" s="58" t="s">
        <v>16</v>
      </c>
      <c r="B15" s="3" t="s">
        <v>20</v>
      </c>
      <c r="C15" s="4">
        <v>3623</v>
      </c>
      <c r="D15" s="4">
        <v>4373</v>
      </c>
      <c r="E15" s="4">
        <v>2863</v>
      </c>
      <c r="F15" s="4">
        <v>3162</v>
      </c>
      <c r="G15" s="4">
        <v>1423</v>
      </c>
      <c r="H15" s="4">
        <v>1455</v>
      </c>
      <c r="N15" s="2"/>
      <c r="O15" s="2"/>
      <c r="P15" s="2"/>
      <c r="Q15" s="2"/>
      <c r="R15" s="2"/>
    </row>
    <row r="16" spans="1:18" x14ac:dyDescent="0.2">
      <c r="A16" s="58" t="s">
        <v>2</v>
      </c>
      <c r="B16" s="3" t="s">
        <v>21</v>
      </c>
      <c r="C16" s="4">
        <v>2445</v>
      </c>
      <c r="D16" s="4">
        <v>2276</v>
      </c>
      <c r="E16" s="4">
        <v>2760</v>
      </c>
      <c r="F16" s="4">
        <v>2673</v>
      </c>
      <c r="G16" s="4">
        <v>1406</v>
      </c>
      <c r="H16" s="4">
        <v>1418</v>
      </c>
      <c r="N16" s="2"/>
      <c r="O16" s="2"/>
      <c r="P16" s="2"/>
      <c r="Q16" s="2"/>
      <c r="R16" s="2"/>
    </row>
    <row r="17" spans="1:18" x14ac:dyDescent="0.2">
      <c r="A17" s="58" t="s">
        <v>2</v>
      </c>
      <c r="B17" s="3" t="s">
        <v>22</v>
      </c>
      <c r="C17" s="4">
        <v>229</v>
      </c>
      <c r="D17" s="4">
        <v>301</v>
      </c>
      <c r="E17" s="4">
        <v>311</v>
      </c>
      <c r="F17" s="4">
        <v>313</v>
      </c>
      <c r="G17" s="4">
        <v>123</v>
      </c>
      <c r="H17" s="4">
        <v>142</v>
      </c>
      <c r="N17" s="2"/>
      <c r="O17" s="2"/>
      <c r="P17" s="2"/>
      <c r="Q17" s="2"/>
      <c r="R17" s="2"/>
    </row>
    <row r="18" spans="1:18" x14ac:dyDescent="0.2">
      <c r="A18" s="58"/>
      <c r="B18" s="30" t="s">
        <v>23</v>
      </c>
      <c r="C18" s="31">
        <v>3012</v>
      </c>
      <c r="D18" s="31">
        <v>3232</v>
      </c>
      <c r="E18" s="31">
        <v>3464</v>
      </c>
      <c r="F18" s="31">
        <v>2987</v>
      </c>
      <c r="G18" s="31">
        <v>1838</v>
      </c>
      <c r="H18" s="31">
        <v>1794</v>
      </c>
      <c r="N18" s="2"/>
      <c r="O18" s="2"/>
      <c r="P18" s="2"/>
      <c r="Q18" s="2"/>
      <c r="R18" s="2"/>
    </row>
    <row r="19" spans="1:18" ht="13.5" thickBot="1" x14ac:dyDescent="0.25">
      <c r="A19" s="58" t="s">
        <v>2</v>
      </c>
      <c r="B19" s="9" t="s">
        <v>13</v>
      </c>
      <c r="C19" s="9">
        <v>4511</v>
      </c>
      <c r="D19" s="10">
        <v>4623</v>
      </c>
      <c r="E19" s="10">
        <v>4595</v>
      </c>
      <c r="F19" s="10">
        <v>4504</v>
      </c>
      <c r="G19" s="10">
        <v>2370</v>
      </c>
      <c r="H19" s="10">
        <v>2371</v>
      </c>
      <c r="N19" s="2"/>
      <c r="O19" s="2"/>
      <c r="P19" s="2"/>
      <c r="Q19" s="2"/>
      <c r="R19" s="2"/>
    </row>
    <row r="20" spans="1:18" ht="13.5" thickTop="1" x14ac:dyDescent="0.2">
      <c r="A20" s="58"/>
      <c r="B20" s="13" t="s">
        <v>4</v>
      </c>
      <c r="C20" s="14">
        <v>13820</v>
      </c>
      <c r="D20" s="14">
        <v>14805</v>
      </c>
      <c r="E20" s="14">
        <v>13993</v>
      </c>
      <c r="F20" s="14">
        <v>13639</v>
      </c>
      <c r="G20" s="14">
        <v>7160</v>
      </c>
      <c r="H20" s="14">
        <v>7180</v>
      </c>
      <c r="N20" s="2"/>
      <c r="O20" s="2"/>
      <c r="P20" s="2"/>
      <c r="Q20" s="2"/>
      <c r="R20" s="2"/>
    </row>
    <row r="21" spans="1:18" ht="7.15" customHeight="1" x14ac:dyDescent="0.2">
      <c r="A21" s="21"/>
      <c r="B21" s="12"/>
      <c r="C21" s="2"/>
      <c r="D21" s="2"/>
      <c r="E21" s="2"/>
      <c r="F21" s="2"/>
      <c r="G21" s="2"/>
      <c r="H21" s="2"/>
    </row>
    <row r="22" spans="1:18" ht="13.5" customHeight="1" x14ac:dyDescent="0.2">
      <c r="A22" s="21"/>
      <c r="B22" s="15" t="s">
        <v>8</v>
      </c>
      <c r="C22" s="56">
        <f>D20/C20</f>
        <v>1.0712735166425471</v>
      </c>
      <c r="D22" s="57"/>
      <c r="E22" s="56">
        <f>F20/E20</f>
        <v>0.97470163653255204</v>
      </c>
      <c r="F22" s="57"/>
      <c r="G22" s="56">
        <f>H20/G20</f>
        <v>1.0027932960893855</v>
      </c>
      <c r="H22" s="57"/>
    </row>
    <row r="23" spans="1:18" x14ac:dyDescent="0.2">
      <c r="C23" s="2"/>
      <c r="D23" s="2"/>
      <c r="E23" s="2"/>
      <c r="F23" s="2"/>
      <c r="G23" s="2"/>
      <c r="H23" s="2"/>
    </row>
    <row r="24" spans="1:18" x14ac:dyDescent="0.2">
      <c r="A24" s="58" t="s">
        <v>17</v>
      </c>
      <c r="B24" s="3" t="s">
        <v>20</v>
      </c>
      <c r="C24" s="4">
        <v>9009</v>
      </c>
      <c r="D24" s="4">
        <v>7704</v>
      </c>
      <c r="E24" s="4">
        <v>11459</v>
      </c>
      <c r="F24" s="4">
        <v>8856</v>
      </c>
      <c r="G24" s="4">
        <v>3811</v>
      </c>
      <c r="H24" s="4">
        <v>4132</v>
      </c>
      <c r="N24" s="2"/>
      <c r="O24" s="2"/>
      <c r="P24" s="2"/>
      <c r="Q24" s="2"/>
      <c r="R24" s="2"/>
    </row>
    <row r="25" spans="1:18" x14ac:dyDescent="0.2">
      <c r="A25" s="58" t="s">
        <v>3</v>
      </c>
      <c r="B25" s="3" t="s">
        <v>21</v>
      </c>
      <c r="C25" s="4">
        <v>1908</v>
      </c>
      <c r="D25" s="4">
        <v>1659</v>
      </c>
      <c r="E25" s="4">
        <v>2313</v>
      </c>
      <c r="F25" s="4">
        <v>2416</v>
      </c>
      <c r="G25" s="4">
        <v>1279</v>
      </c>
      <c r="H25" s="4">
        <v>1362</v>
      </c>
      <c r="N25" s="2"/>
      <c r="O25" s="2"/>
      <c r="P25" s="2"/>
      <c r="Q25" s="2"/>
      <c r="R25" s="2"/>
    </row>
    <row r="26" spans="1:18" x14ac:dyDescent="0.2">
      <c r="A26" s="58"/>
      <c r="B26" s="3" t="s">
        <v>22</v>
      </c>
      <c r="C26" s="4">
        <v>312</v>
      </c>
      <c r="D26" s="4">
        <v>387</v>
      </c>
      <c r="E26" s="4">
        <v>363</v>
      </c>
      <c r="F26" s="4">
        <v>573</v>
      </c>
      <c r="G26" s="4">
        <v>130</v>
      </c>
      <c r="H26" s="4">
        <v>246</v>
      </c>
      <c r="N26" s="2"/>
      <c r="O26" s="2"/>
      <c r="P26" s="2"/>
      <c r="Q26" s="2"/>
      <c r="R26" s="2"/>
    </row>
    <row r="27" spans="1:18" x14ac:dyDescent="0.2">
      <c r="A27" s="58" t="s">
        <v>3</v>
      </c>
      <c r="B27" s="30" t="s">
        <v>23</v>
      </c>
      <c r="C27" s="4">
        <v>2516</v>
      </c>
      <c r="D27" s="4">
        <v>2801</v>
      </c>
      <c r="E27" s="3">
        <v>3989</v>
      </c>
      <c r="F27" s="4">
        <v>3185</v>
      </c>
      <c r="G27" s="4">
        <v>2157</v>
      </c>
      <c r="H27" s="4">
        <v>2267</v>
      </c>
      <c r="N27" s="2"/>
      <c r="O27" s="2"/>
      <c r="P27" s="2"/>
      <c r="Q27" s="2"/>
      <c r="R27" s="2"/>
    </row>
    <row r="28" spans="1:18" ht="13.5" thickBot="1" x14ac:dyDescent="0.25">
      <c r="A28" s="58" t="s">
        <v>3</v>
      </c>
      <c r="B28" s="9" t="s">
        <v>13</v>
      </c>
      <c r="C28" s="9">
        <v>7096</v>
      </c>
      <c r="D28" s="10">
        <v>7114</v>
      </c>
      <c r="E28" s="10">
        <v>6768</v>
      </c>
      <c r="F28" s="10">
        <v>6776</v>
      </c>
      <c r="G28" s="10">
        <v>3496</v>
      </c>
      <c r="H28" s="10">
        <v>3627</v>
      </c>
      <c r="N28" s="2"/>
      <c r="O28" s="2"/>
      <c r="P28" s="2"/>
      <c r="Q28" s="2"/>
      <c r="R28" s="2"/>
    </row>
    <row r="29" spans="1:18" ht="13.5" thickTop="1" x14ac:dyDescent="0.2">
      <c r="A29" s="58"/>
      <c r="B29" s="13" t="s">
        <v>4</v>
      </c>
      <c r="C29" s="14">
        <v>20841</v>
      </c>
      <c r="D29" s="14">
        <v>19665</v>
      </c>
      <c r="E29" s="14">
        <v>24892</v>
      </c>
      <c r="F29" s="14">
        <v>21806</v>
      </c>
      <c r="G29" s="14">
        <v>10873</v>
      </c>
      <c r="H29" s="14">
        <v>11634</v>
      </c>
      <c r="N29" s="2"/>
      <c r="O29" s="2"/>
      <c r="P29" s="2"/>
      <c r="Q29" s="2"/>
      <c r="R29" s="2"/>
    </row>
    <row r="30" spans="1:18" ht="7.15" customHeight="1" x14ac:dyDescent="0.2">
      <c r="A30" s="21"/>
      <c r="B30" s="12"/>
      <c r="C30" s="2"/>
      <c r="D30" s="2"/>
      <c r="E30" s="2"/>
      <c r="F30" s="2"/>
      <c r="G30" s="2"/>
      <c r="H30" s="2"/>
    </row>
    <row r="31" spans="1:18" x14ac:dyDescent="0.2">
      <c r="A31" s="21"/>
      <c r="B31" s="15" t="s">
        <v>8</v>
      </c>
      <c r="C31" s="56">
        <f>D29/C29</f>
        <v>0.94357276522239819</v>
      </c>
      <c r="D31" s="57"/>
      <c r="E31" s="56">
        <f>F29/E29</f>
        <v>0.87602442551823878</v>
      </c>
      <c r="F31" s="57"/>
      <c r="G31" s="56">
        <f>H29/G29</f>
        <v>1.0699898831969097</v>
      </c>
      <c r="H31" s="57"/>
    </row>
    <row r="32" spans="1:18" x14ac:dyDescent="0.2">
      <c r="C32" s="2"/>
      <c r="D32" s="2"/>
      <c r="E32" s="2"/>
      <c r="F32" s="2"/>
      <c r="G32" s="2"/>
      <c r="H32" s="2"/>
    </row>
    <row r="33" spans="1:18" ht="12.75" customHeight="1" x14ac:dyDescent="0.2">
      <c r="A33" s="58" t="s">
        <v>18</v>
      </c>
      <c r="B33" s="3" t="s">
        <v>20</v>
      </c>
      <c r="C33" s="4">
        <v>1249</v>
      </c>
      <c r="D33" s="4">
        <v>1269</v>
      </c>
      <c r="E33" s="4">
        <v>865</v>
      </c>
      <c r="F33" s="4">
        <v>982</v>
      </c>
      <c r="G33" s="4">
        <v>465</v>
      </c>
      <c r="H33" s="4">
        <v>494</v>
      </c>
      <c r="N33" s="2"/>
      <c r="O33" s="2"/>
      <c r="P33" s="2"/>
      <c r="Q33" s="2"/>
      <c r="R33" s="2"/>
    </row>
    <row r="34" spans="1:18" x14ac:dyDescent="0.2">
      <c r="A34" s="58" t="s">
        <v>3</v>
      </c>
      <c r="B34" s="3" t="s">
        <v>21</v>
      </c>
      <c r="C34" s="4">
        <v>652</v>
      </c>
      <c r="D34" s="4">
        <v>534</v>
      </c>
      <c r="E34" s="4">
        <v>682</v>
      </c>
      <c r="F34" s="4">
        <v>820</v>
      </c>
      <c r="G34" s="4">
        <v>345</v>
      </c>
      <c r="H34" s="4">
        <v>357</v>
      </c>
      <c r="N34" s="2"/>
      <c r="O34" s="2"/>
      <c r="P34" s="2"/>
      <c r="Q34" s="2"/>
      <c r="R34" s="2"/>
    </row>
    <row r="35" spans="1:18" x14ac:dyDescent="0.2">
      <c r="A35" s="58"/>
      <c r="B35" s="3" t="s">
        <v>22</v>
      </c>
      <c r="C35" s="4">
        <v>59</v>
      </c>
      <c r="D35" s="4">
        <v>91</v>
      </c>
      <c r="E35" s="4">
        <v>99</v>
      </c>
      <c r="F35" s="4">
        <v>99</v>
      </c>
      <c r="G35" s="4">
        <v>49</v>
      </c>
      <c r="H35" s="4">
        <v>74</v>
      </c>
      <c r="N35" s="2"/>
      <c r="O35" s="2"/>
      <c r="P35" s="2"/>
      <c r="Q35" s="2"/>
      <c r="R35" s="2"/>
    </row>
    <row r="36" spans="1:18" x14ac:dyDescent="0.2">
      <c r="A36" s="58" t="s">
        <v>3</v>
      </c>
      <c r="B36" s="3" t="s">
        <v>23</v>
      </c>
      <c r="C36" s="4">
        <v>873</v>
      </c>
      <c r="D36" s="4">
        <v>989</v>
      </c>
      <c r="E36" s="4">
        <v>1240</v>
      </c>
      <c r="F36" s="4">
        <v>1197</v>
      </c>
      <c r="G36" s="4">
        <v>589</v>
      </c>
      <c r="H36" s="4">
        <v>649</v>
      </c>
      <c r="N36" s="2"/>
      <c r="O36" s="2"/>
      <c r="P36" s="2"/>
      <c r="Q36" s="2"/>
      <c r="R36" s="2"/>
    </row>
    <row r="37" spans="1:18" ht="13.5" thickBot="1" x14ac:dyDescent="0.25">
      <c r="A37" s="58" t="s">
        <v>3</v>
      </c>
      <c r="B37" s="9" t="s">
        <v>13</v>
      </c>
      <c r="C37" s="9">
        <v>1349</v>
      </c>
      <c r="D37" s="10">
        <v>1358</v>
      </c>
      <c r="E37" s="10">
        <v>1346</v>
      </c>
      <c r="F37" s="10">
        <v>1300</v>
      </c>
      <c r="G37" s="10">
        <v>772</v>
      </c>
      <c r="H37" s="10">
        <v>746</v>
      </c>
      <c r="N37" s="2"/>
      <c r="O37" s="2"/>
      <c r="P37" s="2"/>
      <c r="Q37" s="2"/>
      <c r="R37" s="2"/>
    </row>
    <row r="38" spans="1:18" ht="13.5" thickTop="1" x14ac:dyDescent="0.2">
      <c r="A38" s="58"/>
      <c r="B38" s="13" t="s">
        <v>4</v>
      </c>
      <c r="C38" s="14">
        <v>4182</v>
      </c>
      <c r="D38" s="14">
        <v>4241</v>
      </c>
      <c r="E38" s="14">
        <v>4232</v>
      </c>
      <c r="F38" s="14">
        <v>4398</v>
      </c>
      <c r="G38" s="14">
        <v>2220</v>
      </c>
      <c r="H38" s="14">
        <v>2320</v>
      </c>
      <c r="N38" s="2"/>
      <c r="O38" s="2"/>
      <c r="P38" s="2"/>
      <c r="Q38" s="2"/>
      <c r="R38" s="2"/>
    </row>
    <row r="39" spans="1:18" ht="7.15" customHeight="1" x14ac:dyDescent="0.2">
      <c r="A39" s="21"/>
      <c r="B39" s="12"/>
      <c r="C39" s="2"/>
      <c r="D39" s="2"/>
      <c r="E39" s="2"/>
      <c r="F39" s="2"/>
      <c r="G39" s="2"/>
      <c r="H39" s="2"/>
    </row>
    <row r="40" spans="1:18" x14ac:dyDescent="0.2">
      <c r="A40" s="21"/>
      <c r="B40" s="15" t="s">
        <v>8</v>
      </c>
      <c r="C40" s="56">
        <f>D38/C38</f>
        <v>1.0141080822572932</v>
      </c>
      <c r="D40" s="57"/>
      <c r="E40" s="56">
        <f>F38/E38</f>
        <v>1.0392249527410209</v>
      </c>
      <c r="F40" s="57"/>
      <c r="G40" s="56">
        <f>H38/G38</f>
        <v>1.045045045045045</v>
      </c>
      <c r="H40" s="57"/>
    </row>
    <row r="41" spans="1:18" x14ac:dyDescent="0.2">
      <c r="C41" s="2"/>
      <c r="D41" s="2"/>
      <c r="E41" s="2"/>
      <c r="F41" s="2"/>
      <c r="G41" s="2"/>
      <c r="H41" s="2"/>
    </row>
    <row r="42" spans="1:18" x14ac:dyDescent="0.2">
      <c r="A42" s="58" t="s">
        <v>19</v>
      </c>
      <c r="B42" s="3" t="s">
        <v>20</v>
      </c>
      <c r="C42" s="4">
        <v>1388</v>
      </c>
      <c r="D42" s="4">
        <v>1520</v>
      </c>
      <c r="E42" s="4">
        <v>1081</v>
      </c>
      <c r="F42" s="4">
        <v>1280</v>
      </c>
      <c r="G42" s="4">
        <v>525</v>
      </c>
      <c r="H42" s="4">
        <v>541</v>
      </c>
      <c r="N42" s="2"/>
      <c r="O42" s="2"/>
      <c r="P42" s="2"/>
      <c r="Q42" s="2"/>
      <c r="R42" s="2"/>
    </row>
    <row r="43" spans="1:18" x14ac:dyDescent="0.2">
      <c r="A43" s="58"/>
      <c r="B43" s="3" t="s">
        <v>21</v>
      </c>
      <c r="C43" s="4">
        <v>739</v>
      </c>
      <c r="D43" s="4">
        <v>633</v>
      </c>
      <c r="E43" s="4">
        <v>792</v>
      </c>
      <c r="F43" s="4">
        <v>795</v>
      </c>
      <c r="G43" s="4">
        <v>450</v>
      </c>
      <c r="H43" s="4">
        <v>414</v>
      </c>
      <c r="N43" s="2"/>
      <c r="O43" s="2"/>
      <c r="P43" s="2"/>
      <c r="Q43" s="2"/>
      <c r="R43" s="2"/>
    </row>
    <row r="44" spans="1:18" x14ac:dyDescent="0.2">
      <c r="A44" s="58"/>
      <c r="B44" s="3" t="s">
        <v>22</v>
      </c>
      <c r="C44" s="4">
        <v>123</v>
      </c>
      <c r="D44" s="4">
        <v>158</v>
      </c>
      <c r="E44" s="4">
        <v>130</v>
      </c>
      <c r="F44" s="4">
        <v>104</v>
      </c>
      <c r="G44" s="4">
        <v>37</v>
      </c>
      <c r="H44" s="4">
        <v>62</v>
      </c>
      <c r="N44" s="2"/>
      <c r="O44" s="2"/>
      <c r="P44" s="2"/>
      <c r="Q44" s="2"/>
      <c r="R44" s="2"/>
    </row>
    <row r="45" spans="1:18" x14ac:dyDescent="0.2">
      <c r="A45" s="58"/>
      <c r="B45" s="3" t="s">
        <v>23</v>
      </c>
      <c r="C45" s="4">
        <v>1158</v>
      </c>
      <c r="D45" s="4">
        <v>1279</v>
      </c>
      <c r="E45" s="4">
        <v>1549</v>
      </c>
      <c r="F45" s="4">
        <v>1473</v>
      </c>
      <c r="G45" s="4">
        <v>814</v>
      </c>
      <c r="H45" s="4">
        <v>782</v>
      </c>
      <c r="N45" s="2"/>
      <c r="O45" s="2"/>
      <c r="P45" s="2"/>
      <c r="Q45" s="2"/>
      <c r="R45" s="2"/>
    </row>
    <row r="46" spans="1:18" ht="13.5" thickBot="1" x14ac:dyDescent="0.25">
      <c r="A46" s="58"/>
      <c r="B46" s="9" t="s">
        <v>13</v>
      </c>
      <c r="C46" s="9">
        <v>1742</v>
      </c>
      <c r="D46" s="10">
        <v>1805</v>
      </c>
      <c r="E46" s="10">
        <v>1734</v>
      </c>
      <c r="F46" s="10">
        <v>1684</v>
      </c>
      <c r="G46" s="10">
        <v>931</v>
      </c>
      <c r="H46" s="10">
        <v>939</v>
      </c>
      <c r="N46" s="2"/>
      <c r="O46" s="2"/>
      <c r="P46" s="2"/>
      <c r="Q46" s="2"/>
      <c r="R46" s="2"/>
    </row>
    <row r="47" spans="1:18" ht="13.5" thickTop="1" x14ac:dyDescent="0.2">
      <c r="A47" s="58"/>
      <c r="B47" s="13" t="s">
        <v>4</v>
      </c>
      <c r="C47" s="14">
        <v>5150</v>
      </c>
      <c r="D47" s="14">
        <v>5395</v>
      </c>
      <c r="E47" s="14">
        <v>5286</v>
      </c>
      <c r="F47" s="14">
        <v>5336</v>
      </c>
      <c r="G47" s="14">
        <v>2757</v>
      </c>
      <c r="H47" s="14">
        <v>2738</v>
      </c>
      <c r="N47" s="2"/>
      <c r="O47" s="2"/>
      <c r="P47" s="2"/>
      <c r="Q47" s="2"/>
      <c r="R47" s="2"/>
    </row>
    <row r="48" spans="1:18" x14ac:dyDescent="0.2">
      <c r="A48" s="21"/>
      <c r="B48" s="12"/>
      <c r="C48" s="2"/>
      <c r="D48" s="2"/>
      <c r="E48" s="2"/>
      <c r="F48" s="2"/>
      <c r="G48" s="2"/>
      <c r="H48" s="2"/>
    </row>
    <row r="49" spans="1:8" x14ac:dyDescent="0.2">
      <c r="A49" s="21"/>
      <c r="B49" s="15" t="s">
        <v>8</v>
      </c>
      <c r="C49" s="56">
        <f>D47/C47</f>
        <v>1.0475728155339805</v>
      </c>
      <c r="D49" s="57"/>
      <c r="E49" s="56">
        <f>F47/E47</f>
        <v>1.0094589481649641</v>
      </c>
      <c r="F49" s="57"/>
      <c r="G49" s="56">
        <f>H47/G47</f>
        <v>0.99310845121508884</v>
      </c>
      <c r="H49" s="57"/>
    </row>
    <row r="50" spans="1:8" x14ac:dyDescent="0.2">
      <c r="C50" s="2"/>
      <c r="D50" s="2"/>
    </row>
    <row r="51" spans="1:8" x14ac:dyDescent="0.2">
      <c r="A51" s="34"/>
      <c r="C51" s="2"/>
      <c r="D51" s="2"/>
    </row>
    <row r="52" spans="1:8" x14ac:dyDescent="0.2">
      <c r="A52" s="35" t="s">
        <v>37</v>
      </c>
      <c r="C52" s="2"/>
      <c r="D52" s="2"/>
    </row>
    <row r="53" spans="1:8" x14ac:dyDescent="0.2">
      <c r="A53" s="39" t="s">
        <v>31</v>
      </c>
      <c r="C53" s="2"/>
      <c r="D53" s="2"/>
    </row>
    <row r="54" spans="1:8" x14ac:dyDescent="0.2">
      <c r="C54" s="2"/>
      <c r="D54" s="2"/>
    </row>
    <row r="55" spans="1:8" x14ac:dyDescent="0.2">
      <c r="C55" s="2"/>
      <c r="D55" s="2"/>
    </row>
    <row r="56" spans="1:8" x14ac:dyDescent="0.2">
      <c r="C56" s="2"/>
      <c r="D56" s="2"/>
    </row>
    <row r="57" spans="1:8" x14ac:dyDescent="0.2">
      <c r="C57" s="2"/>
      <c r="D57" s="2"/>
    </row>
    <row r="58" spans="1:8" x14ac:dyDescent="0.2">
      <c r="C58" s="2"/>
      <c r="D58" s="2"/>
    </row>
    <row r="59" spans="1:8" x14ac:dyDescent="0.2">
      <c r="C59" s="2"/>
      <c r="D59" s="2"/>
    </row>
  </sheetData>
  <mergeCells count="20">
    <mergeCell ref="E31:F31"/>
    <mergeCell ref="G31:H31"/>
    <mergeCell ref="E13:F13"/>
    <mergeCell ref="G13:H13"/>
    <mergeCell ref="C22:D22"/>
    <mergeCell ref="E22:F22"/>
    <mergeCell ref="G22:H22"/>
    <mergeCell ref="A7:A11"/>
    <mergeCell ref="A15:A20"/>
    <mergeCell ref="A24:A29"/>
    <mergeCell ref="A33:A38"/>
    <mergeCell ref="C31:D31"/>
    <mergeCell ref="C13:D13"/>
    <mergeCell ref="C40:D40"/>
    <mergeCell ref="E40:F40"/>
    <mergeCell ref="G40:H40"/>
    <mergeCell ref="A42:A47"/>
    <mergeCell ref="C49:D49"/>
    <mergeCell ref="E49:F49"/>
    <mergeCell ref="G49:H49"/>
  </mergeCells>
  <conditionalFormatting sqref="C13:H13">
    <cfRule type="cellIs" dxfId="11" priority="49" operator="greaterThan">
      <formula>1</formula>
    </cfRule>
    <cfRule type="cellIs" dxfId="10" priority="50" operator="lessThan">
      <formula>1</formula>
    </cfRule>
  </conditionalFormatting>
  <conditionalFormatting sqref="C22:H22">
    <cfRule type="cellIs" dxfId="9" priority="81" operator="greaterThan">
      <formula>1</formula>
    </cfRule>
    <cfRule type="cellIs" dxfId="8" priority="82" operator="lessThan">
      <formula>1</formula>
    </cfRule>
  </conditionalFormatting>
  <conditionalFormatting sqref="C31:H31">
    <cfRule type="cellIs" dxfId="7" priority="75" operator="greaterThan">
      <formula>1</formula>
    </cfRule>
    <cfRule type="cellIs" dxfId="6" priority="76" operator="lessThan">
      <formula>1</formula>
    </cfRule>
  </conditionalFormatting>
  <conditionalFormatting sqref="C40:H40">
    <cfRule type="cellIs" dxfId="5" priority="69" operator="greaterThan">
      <formula>1</formula>
    </cfRule>
    <cfRule type="cellIs" dxfId="4" priority="70" operator="lessThan">
      <formula>1</formula>
    </cfRule>
  </conditionalFormatting>
  <conditionalFormatting sqref="C49:H49">
    <cfRule type="cellIs" dxfId="3" priority="1" operator="greaterThan">
      <formula>1</formula>
    </cfRule>
    <cfRule type="cellIs" dxfId="2" priority="2" operator="lessThan">
      <formula>1</formula>
    </cfRule>
  </conditionalFormatting>
  <pageMargins left="0.31496062992125984" right="0.31496062992125984" top="0.35433070866141736" bottom="0.35433070866141736" header="0.31496062992125984" footer="0.31496062992125984"/>
  <pageSetup paperSize="9" scale="78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0"/>
  <sheetViews>
    <sheetView showGridLines="0" zoomScaleNormal="100" workbookViewId="0">
      <selection activeCell="A7" sqref="A7:D11"/>
    </sheetView>
  </sheetViews>
  <sheetFormatPr defaultColWidth="9.140625" defaultRowHeight="12.75" x14ac:dyDescent="0.2"/>
  <cols>
    <col min="1" max="1" width="24.42578125" style="11" customWidth="1"/>
    <col min="2" max="2" width="22.28515625" style="1" customWidth="1"/>
    <col min="3" max="3" width="12.140625" style="1" customWidth="1"/>
    <col min="4" max="4" width="12" style="1" customWidth="1"/>
    <col min="5" max="5" width="3" style="1" customWidth="1"/>
    <col min="6" max="7" width="9.140625" style="1"/>
    <col min="8" max="8" width="44.85546875" style="1" bestFit="1" customWidth="1"/>
    <col min="9" max="11" width="9.140625" style="1"/>
    <col min="12" max="12" width="11" style="1" customWidth="1"/>
    <col min="13" max="13" width="41.85546875" style="1" bestFit="1" customWidth="1"/>
    <col min="14" max="16384" width="9.140625" style="1"/>
  </cols>
  <sheetData>
    <row r="1" spans="1:9" ht="15.75" x14ac:dyDescent="0.25">
      <c r="A1" s="7" t="s">
        <v>14</v>
      </c>
    </row>
    <row r="2" spans="1:9" ht="15" x14ac:dyDescent="0.25">
      <c r="A2" s="8" t="s">
        <v>6</v>
      </c>
    </row>
    <row r="3" spans="1:9" x14ac:dyDescent="0.2">
      <c r="A3" s="11" t="s">
        <v>24</v>
      </c>
    </row>
    <row r="4" spans="1:9" ht="15" x14ac:dyDescent="0.25">
      <c r="A4" s="54" t="s">
        <v>35</v>
      </c>
      <c r="B4"/>
      <c r="C4"/>
      <c r="D4"/>
    </row>
    <row r="6" spans="1:9" ht="44.25" customHeight="1" x14ac:dyDescent="0.2">
      <c r="A6" s="5" t="s">
        <v>1</v>
      </c>
      <c r="B6" s="5" t="s">
        <v>10</v>
      </c>
      <c r="C6" s="24" t="s">
        <v>28</v>
      </c>
      <c r="D6" s="24" t="s">
        <v>36</v>
      </c>
      <c r="E6" s="22"/>
      <c r="F6" s="6" t="s">
        <v>7</v>
      </c>
    </row>
    <row r="7" spans="1:9" s="18" customFormat="1" ht="27" customHeight="1" x14ac:dyDescent="0.25">
      <c r="A7" s="26" t="s">
        <v>15</v>
      </c>
      <c r="B7" s="25" t="s">
        <v>4</v>
      </c>
      <c r="C7" s="29">
        <v>3553</v>
      </c>
      <c r="D7" s="29">
        <v>2782</v>
      </c>
      <c r="E7" s="23"/>
      <c r="F7" s="17">
        <f>(D7-C7)/C7</f>
        <v>-0.21699971854770617</v>
      </c>
      <c r="H7" s="55"/>
    </row>
    <row r="8" spans="1:9" s="18" customFormat="1" ht="27" customHeight="1" x14ac:dyDescent="0.2">
      <c r="A8" s="26" t="s">
        <v>16</v>
      </c>
      <c r="B8" s="19" t="s">
        <v>4</v>
      </c>
      <c r="C8" s="27">
        <v>7244</v>
      </c>
      <c r="D8" s="28">
        <v>6431</v>
      </c>
      <c r="E8" s="23"/>
      <c r="F8" s="20">
        <f>(D8-C8)/C8</f>
        <v>-0.11223081170623965</v>
      </c>
      <c r="H8" s="2"/>
      <c r="I8" s="1"/>
    </row>
    <row r="9" spans="1:9" ht="27" customHeight="1" x14ac:dyDescent="0.2">
      <c r="A9" s="26" t="s">
        <v>17</v>
      </c>
      <c r="B9" s="19" t="s">
        <v>4</v>
      </c>
      <c r="C9" s="27">
        <v>17699</v>
      </c>
      <c r="D9" s="28">
        <v>20633</v>
      </c>
      <c r="E9" s="23"/>
      <c r="F9" s="20">
        <f>(D9-C9)/C9</f>
        <v>0.16577207751850387</v>
      </c>
      <c r="H9" s="2"/>
    </row>
    <row r="10" spans="1:9" s="18" customFormat="1" ht="27" customHeight="1" x14ac:dyDescent="0.2">
      <c r="A10" s="26" t="s">
        <v>18</v>
      </c>
      <c r="B10" s="19" t="s">
        <v>4</v>
      </c>
      <c r="C10" s="27">
        <v>2288</v>
      </c>
      <c r="D10" s="28">
        <v>2012</v>
      </c>
      <c r="E10" s="23"/>
      <c r="F10" s="20">
        <f>(D10-C10)/C10</f>
        <v>-0.12062937062937062</v>
      </c>
      <c r="G10" s="1"/>
      <c r="H10" s="2"/>
    </row>
    <row r="11" spans="1:9" ht="24" customHeight="1" x14ac:dyDescent="0.2">
      <c r="A11" s="26" t="s">
        <v>19</v>
      </c>
      <c r="B11" s="19" t="s">
        <v>4</v>
      </c>
      <c r="C11" s="27">
        <v>2919</v>
      </c>
      <c r="D11" s="28">
        <v>2607</v>
      </c>
      <c r="E11" s="23"/>
      <c r="F11" s="20">
        <f>(D11-C11)/C11</f>
        <v>-0.10688591983556012</v>
      </c>
    </row>
    <row r="12" spans="1:9" x14ac:dyDescent="0.2">
      <c r="A12" s="32"/>
    </row>
    <row r="13" spans="1:9" x14ac:dyDescent="0.2">
      <c r="A13" s="35" t="s">
        <v>37</v>
      </c>
    </row>
    <row r="14" spans="1:9" x14ac:dyDescent="0.2">
      <c r="A14" s="39" t="s">
        <v>31</v>
      </c>
    </row>
    <row r="17" spans="2:2" x14ac:dyDescent="0.2">
      <c r="B17" s="2"/>
    </row>
    <row r="18" spans="2:2" x14ac:dyDescent="0.2">
      <c r="B18" s="2"/>
    </row>
    <row r="19" spans="2:2" x14ac:dyDescent="0.2">
      <c r="B19" s="2"/>
    </row>
    <row r="20" spans="2:2" x14ac:dyDescent="0.2">
      <c r="B20" s="2"/>
    </row>
  </sheetData>
  <conditionalFormatting sqref="F7:F11">
    <cfRule type="cellIs" dxfId="1" priority="1" operator="lessThan">
      <formula>0</formula>
    </cfRule>
    <cfRule type="cellIs" dxfId="0" priority="2" operator="greaterThan">
      <formula>0</formula>
    </cfRule>
  </conditionalFormatting>
  <pageMargins left="0.31496062992125984" right="0.31496062992125984" top="0.35433070866141736" bottom="0.35433070866141736" header="0.31496062992125984" footer="0.31496062992125984"/>
  <pageSetup paperSize="9" scale="8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7"/>
  <sheetViews>
    <sheetView showGridLines="0" tabSelected="1" topLeftCell="A20" zoomScaleNormal="100" workbookViewId="0">
      <selection activeCell="F24" sqref="F24"/>
    </sheetView>
  </sheetViews>
  <sheetFormatPr defaultColWidth="9.140625" defaultRowHeight="12.75" x14ac:dyDescent="0.2"/>
  <cols>
    <col min="1" max="1" width="15.28515625" style="11" customWidth="1"/>
    <col min="2" max="2" width="30.140625" style="1" customWidth="1"/>
    <col min="3" max="13" width="9.28515625" style="1" customWidth="1"/>
    <col min="14" max="14" width="10.5703125" style="1" customWidth="1"/>
    <col min="15" max="15" width="10.42578125" style="1" bestFit="1" customWidth="1"/>
    <col min="16" max="16384" width="9.140625" style="1"/>
  </cols>
  <sheetData>
    <row r="1" spans="1:15" ht="15.75" x14ac:dyDescent="0.25">
      <c r="A1" s="7" t="s">
        <v>14</v>
      </c>
    </row>
    <row r="2" spans="1:15" ht="15" x14ac:dyDescent="0.25">
      <c r="A2" s="8" t="s">
        <v>9</v>
      </c>
    </row>
    <row r="3" spans="1:15" x14ac:dyDescent="0.2">
      <c r="A3" s="11" t="s">
        <v>24</v>
      </c>
    </row>
    <row r="4" spans="1:15" ht="15" x14ac:dyDescent="0.25">
      <c r="A4" s="54" t="s">
        <v>35</v>
      </c>
      <c r="B4"/>
      <c r="C4"/>
      <c r="D4"/>
      <c r="E4"/>
      <c r="F4"/>
      <c r="G4"/>
      <c r="H4"/>
      <c r="I4"/>
      <c r="J4"/>
      <c r="K4"/>
      <c r="L4"/>
      <c r="M4"/>
      <c r="N4"/>
      <c r="O4"/>
    </row>
    <row r="6" spans="1:15" ht="25.5" x14ac:dyDescent="0.2">
      <c r="A6" s="5" t="s">
        <v>1</v>
      </c>
      <c r="B6" s="5" t="s">
        <v>10</v>
      </c>
      <c r="C6" s="6" t="s">
        <v>27</v>
      </c>
      <c r="D6" s="6">
        <v>2015</v>
      </c>
      <c r="E6" s="6">
        <v>2016</v>
      </c>
      <c r="F6" s="6">
        <v>2017</v>
      </c>
      <c r="G6" s="6">
        <v>2018</v>
      </c>
      <c r="H6" s="6">
        <v>2019</v>
      </c>
      <c r="I6" s="6">
        <v>2020</v>
      </c>
      <c r="J6" s="6">
        <v>2021</v>
      </c>
      <c r="K6" s="6">
        <v>2022</v>
      </c>
      <c r="L6" s="6">
        <v>2023</v>
      </c>
      <c r="M6" s="6">
        <v>2024</v>
      </c>
      <c r="N6" s="53">
        <v>45838</v>
      </c>
      <c r="O6" s="6" t="s">
        <v>0</v>
      </c>
    </row>
    <row r="7" spans="1:15" ht="13.9" customHeight="1" x14ac:dyDescent="0.2">
      <c r="A7" s="59" t="s">
        <v>15</v>
      </c>
      <c r="B7" s="3" t="s">
        <v>20</v>
      </c>
      <c r="C7" s="49">
        <v>0</v>
      </c>
      <c r="D7" s="49">
        <v>0</v>
      </c>
      <c r="E7" s="40">
        <v>2</v>
      </c>
      <c r="F7" s="40">
        <v>2</v>
      </c>
      <c r="G7" s="40">
        <v>2</v>
      </c>
      <c r="H7" s="40">
        <v>18</v>
      </c>
      <c r="I7" s="40">
        <v>38</v>
      </c>
      <c r="J7" s="40">
        <v>163</v>
      </c>
      <c r="K7" s="40">
        <v>282</v>
      </c>
      <c r="L7" s="40">
        <v>510</v>
      </c>
      <c r="M7" s="40">
        <v>796</v>
      </c>
      <c r="N7" s="40">
        <v>525</v>
      </c>
      <c r="O7" s="41">
        <v>2338</v>
      </c>
    </row>
    <row r="8" spans="1:15" ht="13.9" customHeight="1" x14ac:dyDescent="0.2">
      <c r="A8" s="60"/>
      <c r="B8" s="3" t="s">
        <v>21</v>
      </c>
      <c r="C8" s="48">
        <v>0</v>
      </c>
      <c r="D8" s="48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1</v>
      </c>
      <c r="M8" s="42">
        <v>75</v>
      </c>
      <c r="N8" s="42">
        <v>104</v>
      </c>
      <c r="O8" s="41">
        <v>180</v>
      </c>
    </row>
    <row r="9" spans="1:15" x14ac:dyDescent="0.2">
      <c r="A9" s="60"/>
      <c r="B9" s="30" t="s">
        <v>22</v>
      </c>
      <c r="C9" s="49">
        <v>0</v>
      </c>
      <c r="D9" s="49">
        <v>0</v>
      </c>
      <c r="E9" s="49">
        <v>0</v>
      </c>
      <c r="F9" s="49">
        <v>0</v>
      </c>
      <c r="G9" s="49">
        <v>0</v>
      </c>
      <c r="H9" s="49">
        <v>0</v>
      </c>
      <c r="I9" s="49">
        <v>0</v>
      </c>
      <c r="J9" s="49">
        <v>0</v>
      </c>
      <c r="K9" s="49">
        <v>0</v>
      </c>
      <c r="L9" s="49">
        <v>1</v>
      </c>
      <c r="M9" s="40">
        <v>32</v>
      </c>
      <c r="N9" s="40">
        <v>52</v>
      </c>
      <c r="O9" s="41">
        <v>85</v>
      </c>
    </row>
    <row r="10" spans="1:15" ht="13.5" thickBot="1" x14ac:dyDescent="0.25">
      <c r="A10" s="60"/>
      <c r="B10" s="9" t="s">
        <v>23</v>
      </c>
      <c r="C10" s="50">
        <v>0</v>
      </c>
      <c r="D10" s="50">
        <v>0</v>
      </c>
      <c r="E10" s="50">
        <v>0</v>
      </c>
      <c r="F10" s="50">
        <v>0</v>
      </c>
      <c r="G10" s="50">
        <v>0</v>
      </c>
      <c r="H10" s="50">
        <v>0</v>
      </c>
      <c r="I10" s="50">
        <v>0</v>
      </c>
      <c r="J10" s="50">
        <v>1</v>
      </c>
      <c r="K10" s="50">
        <v>0</v>
      </c>
      <c r="L10" s="43">
        <v>5</v>
      </c>
      <c r="M10" s="43">
        <v>24</v>
      </c>
      <c r="N10" s="43">
        <v>149</v>
      </c>
      <c r="O10" s="44">
        <v>179</v>
      </c>
    </row>
    <row r="11" spans="1:15" ht="13.5" thickTop="1" x14ac:dyDescent="0.2">
      <c r="A11" s="60"/>
      <c r="B11" s="13" t="s">
        <v>11</v>
      </c>
      <c r="C11" s="52">
        <v>0</v>
      </c>
      <c r="D11" s="52">
        <v>0</v>
      </c>
      <c r="E11" s="45">
        <v>2</v>
      </c>
      <c r="F11" s="45">
        <v>2</v>
      </c>
      <c r="G11" s="45">
        <v>2</v>
      </c>
      <c r="H11" s="45">
        <v>18</v>
      </c>
      <c r="I11" s="45">
        <v>38</v>
      </c>
      <c r="J11" s="45">
        <v>164</v>
      </c>
      <c r="K11" s="45">
        <v>282</v>
      </c>
      <c r="L11" s="45">
        <v>517</v>
      </c>
      <c r="M11" s="45">
        <v>927</v>
      </c>
      <c r="N11" s="45">
        <v>830</v>
      </c>
      <c r="O11" s="45">
        <v>2782</v>
      </c>
    </row>
    <row r="12" spans="1:15" x14ac:dyDescent="0.2">
      <c r="A12" s="61"/>
      <c r="B12" s="15" t="s">
        <v>12</v>
      </c>
      <c r="C12" s="16">
        <f t="shared" ref="C12:O12" si="0">C11/$O11</f>
        <v>0</v>
      </c>
      <c r="D12" s="16">
        <f t="shared" si="0"/>
        <v>0</v>
      </c>
      <c r="E12" s="16">
        <f t="shared" si="0"/>
        <v>7.1890726096333576E-4</v>
      </c>
      <c r="F12" s="16">
        <f>F11/$O11</f>
        <v>7.1890726096333576E-4</v>
      </c>
      <c r="G12" s="16">
        <f t="shared" si="0"/>
        <v>7.1890726096333576E-4</v>
      </c>
      <c r="H12" s="16">
        <f t="shared" si="0"/>
        <v>6.4701653486700216E-3</v>
      </c>
      <c r="I12" s="16">
        <f t="shared" si="0"/>
        <v>1.3659237958303379E-2</v>
      </c>
      <c r="J12" s="16">
        <f t="shared" si="0"/>
        <v>5.8950395398993528E-2</v>
      </c>
      <c r="K12" s="16">
        <f t="shared" si="0"/>
        <v>0.10136592379583034</v>
      </c>
      <c r="L12" s="16">
        <f t="shared" si="0"/>
        <v>0.18583752695902228</v>
      </c>
      <c r="M12" s="16">
        <f t="shared" si="0"/>
        <v>0.33321351545650613</v>
      </c>
      <c r="N12" s="16">
        <f t="shared" si="0"/>
        <v>0.29834651329978434</v>
      </c>
      <c r="O12" s="16">
        <f t="shared" si="0"/>
        <v>1</v>
      </c>
    </row>
    <row r="13" spans="1:15" x14ac:dyDescent="0.2">
      <c r="A13" s="36"/>
      <c r="B13" s="37"/>
    </row>
    <row r="14" spans="1:15" ht="12.75" customHeight="1" x14ac:dyDescent="0.2">
      <c r="A14" s="59" t="s">
        <v>16</v>
      </c>
      <c r="B14" s="3" t="s">
        <v>20</v>
      </c>
      <c r="C14" s="40">
        <v>12</v>
      </c>
      <c r="D14" s="40">
        <v>1</v>
      </c>
      <c r="E14" s="40">
        <v>4</v>
      </c>
      <c r="F14" s="40">
        <v>3</v>
      </c>
      <c r="G14" s="40">
        <v>1</v>
      </c>
      <c r="H14" s="40">
        <v>10</v>
      </c>
      <c r="I14" s="40">
        <v>31</v>
      </c>
      <c r="J14" s="40">
        <v>69</v>
      </c>
      <c r="K14" s="40">
        <v>272</v>
      </c>
      <c r="L14" s="40">
        <v>499</v>
      </c>
      <c r="M14" s="40">
        <v>1307</v>
      </c>
      <c r="N14" s="40">
        <v>1276</v>
      </c>
      <c r="O14" s="41">
        <v>3485</v>
      </c>
    </row>
    <row r="15" spans="1:15" x14ac:dyDescent="0.2">
      <c r="A15" s="60"/>
      <c r="B15" s="3" t="s">
        <v>21</v>
      </c>
      <c r="C15" s="48">
        <v>7</v>
      </c>
      <c r="D15" s="48">
        <v>0</v>
      </c>
      <c r="E15" s="48">
        <v>0</v>
      </c>
      <c r="F15" s="48">
        <v>0</v>
      </c>
      <c r="G15" s="48">
        <v>0</v>
      </c>
      <c r="H15" s="48">
        <v>0</v>
      </c>
      <c r="I15" s="48">
        <v>0</v>
      </c>
      <c r="J15" s="48">
        <v>0</v>
      </c>
      <c r="K15" s="42">
        <v>2</v>
      </c>
      <c r="L15" s="42">
        <v>38</v>
      </c>
      <c r="M15" s="42">
        <v>269</v>
      </c>
      <c r="N15" s="42">
        <v>738</v>
      </c>
      <c r="O15" s="41">
        <v>1054</v>
      </c>
    </row>
    <row r="16" spans="1:15" x14ac:dyDescent="0.2">
      <c r="A16" s="60"/>
      <c r="B16" s="3" t="s">
        <v>22</v>
      </c>
      <c r="C16" s="49">
        <v>0</v>
      </c>
      <c r="D16" s="49">
        <v>0</v>
      </c>
      <c r="E16" s="49">
        <v>0</v>
      </c>
      <c r="F16" s="49">
        <v>0</v>
      </c>
      <c r="G16" s="49">
        <v>0</v>
      </c>
      <c r="H16" s="49">
        <v>0</v>
      </c>
      <c r="I16" s="49">
        <v>0</v>
      </c>
      <c r="J16" s="49">
        <v>0</v>
      </c>
      <c r="K16" s="49">
        <v>0</v>
      </c>
      <c r="L16" s="40">
        <v>15</v>
      </c>
      <c r="M16" s="40">
        <v>97</v>
      </c>
      <c r="N16" s="40">
        <v>107</v>
      </c>
      <c r="O16" s="41">
        <v>219</v>
      </c>
    </row>
    <row r="17" spans="1:15" x14ac:dyDescent="0.2">
      <c r="A17" s="60"/>
      <c r="B17" s="3" t="s">
        <v>23</v>
      </c>
      <c r="C17" s="42">
        <v>1</v>
      </c>
      <c r="D17" s="42">
        <v>2</v>
      </c>
      <c r="E17" s="42">
        <v>6</v>
      </c>
      <c r="F17" s="42">
        <v>10</v>
      </c>
      <c r="G17" s="42">
        <v>9</v>
      </c>
      <c r="H17" s="42">
        <v>12</v>
      </c>
      <c r="I17" s="42">
        <v>16</v>
      </c>
      <c r="J17" s="42">
        <v>18</v>
      </c>
      <c r="K17" s="42">
        <v>26</v>
      </c>
      <c r="L17" s="42">
        <v>58</v>
      </c>
      <c r="M17" s="42">
        <v>197</v>
      </c>
      <c r="N17" s="42">
        <v>628</v>
      </c>
      <c r="O17" s="41">
        <v>983</v>
      </c>
    </row>
    <row r="18" spans="1:15" ht="13.5" thickBot="1" x14ac:dyDescent="0.25">
      <c r="A18" s="60"/>
      <c r="B18" s="9" t="s">
        <v>13</v>
      </c>
      <c r="C18" s="51">
        <v>0</v>
      </c>
      <c r="D18" s="51">
        <v>0</v>
      </c>
      <c r="E18" s="51">
        <v>1</v>
      </c>
      <c r="F18" s="51">
        <v>0</v>
      </c>
      <c r="G18" s="51">
        <v>0</v>
      </c>
      <c r="H18" s="51">
        <v>0</v>
      </c>
      <c r="I18" s="51">
        <v>0</v>
      </c>
      <c r="J18" s="51">
        <v>1</v>
      </c>
      <c r="K18" s="46">
        <v>4</v>
      </c>
      <c r="L18" s="46">
        <v>12</v>
      </c>
      <c r="M18" s="46">
        <v>105</v>
      </c>
      <c r="N18" s="46">
        <v>567</v>
      </c>
      <c r="O18" s="44">
        <v>690</v>
      </c>
    </row>
    <row r="19" spans="1:15" ht="13.5" thickTop="1" x14ac:dyDescent="0.2">
      <c r="A19" s="60"/>
      <c r="B19" s="38" t="s">
        <v>11</v>
      </c>
      <c r="C19" s="45">
        <v>20</v>
      </c>
      <c r="D19" s="45">
        <v>3</v>
      </c>
      <c r="E19" s="45">
        <v>11</v>
      </c>
      <c r="F19" s="45">
        <v>13</v>
      </c>
      <c r="G19" s="45">
        <v>10</v>
      </c>
      <c r="H19" s="45">
        <v>22</v>
      </c>
      <c r="I19" s="45">
        <v>47</v>
      </c>
      <c r="J19" s="45">
        <v>88</v>
      </c>
      <c r="K19" s="45">
        <v>304</v>
      </c>
      <c r="L19" s="45">
        <v>622</v>
      </c>
      <c r="M19" s="45">
        <v>1975</v>
      </c>
      <c r="N19" s="45">
        <v>3316</v>
      </c>
      <c r="O19" s="45">
        <v>6431</v>
      </c>
    </row>
    <row r="20" spans="1:15" x14ac:dyDescent="0.2">
      <c r="A20" s="61"/>
      <c r="B20" s="13" t="s">
        <v>12</v>
      </c>
      <c r="C20" s="16">
        <f t="shared" ref="C20:O20" si="1">C19/$O19</f>
        <v>3.1099362463069507E-3</v>
      </c>
      <c r="D20" s="16">
        <f t="shared" si="1"/>
        <v>4.6649043694604262E-4</v>
      </c>
      <c r="E20" s="16">
        <f t="shared" si="1"/>
        <v>1.7104649354688229E-3</v>
      </c>
      <c r="F20" s="16">
        <f>F19/$O19</f>
        <v>2.0214585600995178E-3</v>
      </c>
      <c r="G20" s="16">
        <f t="shared" si="1"/>
        <v>1.5549681231534754E-3</v>
      </c>
      <c r="H20" s="16">
        <f t="shared" si="1"/>
        <v>3.4209298709376459E-3</v>
      </c>
      <c r="I20" s="16">
        <f t="shared" si="1"/>
        <v>7.3083501788213344E-3</v>
      </c>
      <c r="J20" s="16">
        <f t="shared" si="1"/>
        <v>1.3683719483750583E-2</v>
      </c>
      <c r="K20" s="16">
        <f t="shared" si="1"/>
        <v>4.7271030943865651E-2</v>
      </c>
      <c r="L20" s="16">
        <f t="shared" si="1"/>
        <v>9.6719017260146173E-2</v>
      </c>
      <c r="M20" s="16">
        <f t="shared" si="1"/>
        <v>0.30710620432281138</v>
      </c>
      <c r="N20" s="16">
        <f t="shared" si="1"/>
        <v>0.51562742963769248</v>
      </c>
      <c r="O20" s="16">
        <f t="shared" si="1"/>
        <v>1</v>
      </c>
    </row>
    <row r="21" spans="1:15" x14ac:dyDescent="0.2">
      <c r="A21" s="36"/>
    </row>
    <row r="22" spans="1:15" ht="12.75" customHeight="1" x14ac:dyDescent="0.2">
      <c r="A22" s="59" t="s">
        <v>17</v>
      </c>
      <c r="B22" s="3" t="s">
        <v>20</v>
      </c>
      <c r="C22" s="40">
        <v>29</v>
      </c>
      <c r="D22" s="40">
        <v>19</v>
      </c>
      <c r="E22" s="40">
        <v>46</v>
      </c>
      <c r="F22" s="40">
        <v>85</v>
      </c>
      <c r="G22" s="40">
        <v>117</v>
      </c>
      <c r="H22" s="40">
        <v>185</v>
      </c>
      <c r="I22" s="40">
        <v>286</v>
      </c>
      <c r="J22" s="40">
        <v>597</v>
      </c>
      <c r="K22" s="40">
        <v>919</v>
      </c>
      <c r="L22" s="40">
        <v>2335</v>
      </c>
      <c r="M22" s="40">
        <v>8319</v>
      </c>
      <c r="N22" s="40">
        <v>3622</v>
      </c>
      <c r="O22" s="41">
        <v>16559</v>
      </c>
    </row>
    <row r="23" spans="1:15" x14ac:dyDescent="0.2">
      <c r="A23" s="60"/>
      <c r="B23" s="3" t="s">
        <v>21</v>
      </c>
      <c r="C23" s="48">
        <v>0</v>
      </c>
      <c r="D23" s="48">
        <v>0</v>
      </c>
      <c r="E23" s="48">
        <v>1</v>
      </c>
      <c r="F23" s="48">
        <v>1</v>
      </c>
      <c r="G23" s="42">
        <v>1</v>
      </c>
      <c r="H23" s="42">
        <v>1</v>
      </c>
      <c r="I23" s="42">
        <v>4</v>
      </c>
      <c r="J23" s="42">
        <v>7</v>
      </c>
      <c r="K23" s="42">
        <v>36</v>
      </c>
      <c r="L23" s="42">
        <v>73</v>
      </c>
      <c r="M23" s="42">
        <v>387</v>
      </c>
      <c r="N23" s="42">
        <v>707</v>
      </c>
      <c r="O23" s="41">
        <v>1218</v>
      </c>
    </row>
    <row r="24" spans="1:15" x14ac:dyDescent="0.2">
      <c r="A24" s="60"/>
      <c r="B24" s="3" t="s">
        <v>22</v>
      </c>
      <c r="C24" s="49">
        <v>0</v>
      </c>
      <c r="D24" s="49">
        <v>1</v>
      </c>
      <c r="E24" s="49">
        <v>0</v>
      </c>
      <c r="F24" s="49">
        <v>0</v>
      </c>
      <c r="G24" s="49">
        <v>1</v>
      </c>
      <c r="H24" s="49">
        <v>2</v>
      </c>
      <c r="I24" s="40">
        <v>1</v>
      </c>
      <c r="J24" s="40">
        <v>4</v>
      </c>
      <c r="K24" s="40">
        <v>21</v>
      </c>
      <c r="L24" s="40">
        <v>47</v>
      </c>
      <c r="M24" s="40">
        <v>170</v>
      </c>
      <c r="N24" s="40">
        <v>117</v>
      </c>
      <c r="O24" s="41">
        <v>364</v>
      </c>
    </row>
    <row r="25" spans="1:15" x14ac:dyDescent="0.2">
      <c r="A25" s="60"/>
      <c r="B25" s="3" t="s">
        <v>23</v>
      </c>
      <c r="C25" s="42">
        <v>19</v>
      </c>
      <c r="D25" s="42">
        <v>8</v>
      </c>
      <c r="E25" s="42">
        <v>16</v>
      </c>
      <c r="F25" s="42">
        <v>26</v>
      </c>
      <c r="G25" s="42">
        <v>23</v>
      </c>
      <c r="H25" s="42">
        <v>11</v>
      </c>
      <c r="I25" s="42">
        <v>17</v>
      </c>
      <c r="J25" s="42">
        <v>32</v>
      </c>
      <c r="K25" s="42">
        <v>42</v>
      </c>
      <c r="L25" s="42">
        <v>45</v>
      </c>
      <c r="M25" s="42">
        <v>292</v>
      </c>
      <c r="N25" s="42">
        <v>872</v>
      </c>
      <c r="O25" s="41">
        <v>1403</v>
      </c>
    </row>
    <row r="26" spans="1:15" ht="13.5" thickBot="1" x14ac:dyDescent="0.25">
      <c r="A26" s="60"/>
      <c r="B26" s="9" t="s">
        <v>13</v>
      </c>
      <c r="C26" s="46">
        <v>4</v>
      </c>
      <c r="D26" s="51">
        <v>3</v>
      </c>
      <c r="E26" s="46">
        <v>0</v>
      </c>
      <c r="F26" s="46">
        <v>6</v>
      </c>
      <c r="G26" s="46">
        <v>9</v>
      </c>
      <c r="H26" s="46">
        <v>11</v>
      </c>
      <c r="I26" s="46">
        <v>17</v>
      </c>
      <c r="J26" s="46">
        <v>23</v>
      </c>
      <c r="K26" s="46">
        <v>42</v>
      </c>
      <c r="L26" s="46">
        <v>48</v>
      </c>
      <c r="M26" s="46">
        <v>216</v>
      </c>
      <c r="N26" s="46">
        <v>710</v>
      </c>
      <c r="O26" s="44">
        <v>1089</v>
      </c>
    </row>
    <row r="27" spans="1:15" ht="13.5" thickTop="1" x14ac:dyDescent="0.2">
      <c r="A27" s="60"/>
      <c r="B27" s="38" t="s">
        <v>11</v>
      </c>
      <c r="C27" s="45">
        <v>52</v>
      </c>
      <c r="D27" s="45">
        <v>31</v>
      </c>
      <c r="E27" s="45">
        <v>63</v>
      </c>
      <c r="F27" s="45">
        <v>118</v>
      </c>
      <c r="G27" s="45">
        <v>151</v>
      </c>
      <c r="H27" s="45">
        <v>210</v>
      </c>
      <c r="I27" s="45">
        <v>325</v>
      </c>
      <c r="J27" s="45">
        <v>663</v>
      </c>
      <c r="K27" s="45">
        <v>1060</v>
      </c>
      <c r="L27" s="45">
        <v>2548</v>
      </c>
      <c r="M27" s="45">
        <v>9384</v>
      </c>
      <c r="N27" s="45">
        <v>6028</v>
      </c>
      <c r="O27" s="45">
        <v>20633</v>
      </c>
    </row>
    <row r="28" spans="1:15" x14ac:dyDescent="0.2">
      <c r="A28" s="61"/>
      <c r="B28" s="13" t="s">
        <v>12</v>
      </c>
      <c r="C28" s="16">
        <f t="shared" ref="C28:O28" si="2">C27/$O27</f>
        <v>2.5202345756797362E-3</v>
      </c>
      <c r="D28" s="16">
        <f t="shared" si="2"/>
        <v>1.5024475355013814E-3</v>
      </c>
      <c r="E28" s="16">
        <f t="shared" si="2"/>
        <v>3.0533611205350651E-3</v>
      </c>
      <c r="F28" s="16">
        <f>F27/$O27</f>
        <v>5.7189938448117096E-3</v>
      </c>
      <c r="G28" s="16">
        <f t="shared" si="2"/>
        <v>7.3183734793776959E-3</v>
      </c>
      <c r="H28" s="16">
        <f t="shared" si="2"/>
        <v>1.0177870401783551E-2</v>
      </c>
      <c r="I28" s="16">
        <f t="shared" si="2"/>
        <v>1.5751466097998351E-2</v>
      </c>
      <c r="J28" s="16">
        <f t="shared" si="2"/>
        <v>3.2132990839916636E-2</v>
      </c>
      <c r="K28" s="16">
        <f t="shared" si="2"/>
        <v>5.1374012504240778E-2</v>
      </c>
      <c r="L28" s="16">
        <f t="shared" si="2"/>
        <v>0.12349149420830709</v>
      </c>
      <c r="M28" s="16">
        <f t="shared" si="2"/>
        <v>0.4548054088111278</v>
      </c>
      <c r="N28" s="16">
        <f t="shared" si="2"/>
        <v>0.29215334658072023</v>
      </c>
      <c r="O28" s="16">
        <f t="shared" si="2"/>
        <v>1</v>
      </c>
    </row>
    <row r="29" spans="1:15" x14ac:dyDescent="0.2">
      <c r="A29" s="36"/>
    </row>
    <row r="30" spans="1:15" ht="12.75" customHeight="1" x14ac:dyDescent="0.2">
      <c r="A30" s="59" t="s">
        <v>18</v>
      </c>
      <c r="B30" s="3" t="s">
        <v>20</v>
      </c>
      <c r="C30" s="40">
        <v>2</v>
      </c>
      <c r="D30" s="49">
        <v>0</v>
      </c>
      <c r="E30" s="49">
        <v>0</v>
      </c>
      <c r="F30" s="49">
        <v>5</v>
      </c>
      <c r="G30" s="40">
        <v>8</v>
      </c>
      <c r="H30" s="40">
        <v>11</v>
      </c>
      <c r="I30" s="40">
        <v>16</v>
      </c>
      <c r="J30" s="40">
        <v>46</v>
      </c>
      <c r="K30" s="40">
        <v>109</v>
      </c>
      <c r="L30" s="40">
        <v>178</v>
      </c>
      <c r="M30" s="40">
        <v>386</v>
      </c>
      <c r="N30" s="40">
        <v>425</v>
      </c>
      <c r="O30" s="41">
        <v>1186</v>
      </c>
    </row>
    <row r="31" spans="1:15" x14ac:dyDescent="0.2">
      <c r="A31" s="60"/>
      <c r="B31" s="3" t="s">
        <v>21</v>
      </c>
      <c r="C31" s="48">
        <v>0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2">
        <v>1</v>
      </c>
      <c r="L31" s="42">
        <v>11</v>
      </c>
      <c r="M31" s="42">
        <v>48</v>
      </c>
      <c r="N31" s="42">
        <v>166</v>
      </c>
      <c r="O31" s="41">
        <v>226</v>
      </c>
    </row>
    <row r="32" spans="1:15" x14ac:dyDescent="0.2">
      <c r="A32" s="60"/>
      <c r="B32" s="3" t="s">
        <v>22</v>
      </c>
      <c r="C32" s="49">
        <v>0</v>
      </c>
      <c r="D32" s="49">
        <v>0</v>
      </c>
      <c r="E32" s="49">
        <v>0</v>
      </c>
      <c r="F32" s="49">
        <v>0</v>
      </c>
      <c r="G32" s="49">
        <v>0</v>
      </c>
      <c r="H32" s="49">
        <v>0</v>
      </c>
      <c r="I32" s="49">
        <v>0</v>
      </c>
      <c r="J32" s="49">
        <v>1</v>
      </c>
      <c r="K32" s="49">
        <v>5</v>
      </c>
      <c r="L32" s="40">
        <v>4</v>
      </c>
      <c r="M32" s="40">
        <v>23</v>
      </c>
      <c r="N32" s="40">
        <v>42</v>
      </c>
      <c r="O32" s="41">
        <v>75</v>
      </c>
    </row>
    <row r="33" spans="1:15" x14ac:dyDescent="0.2">
      <c r="A33" s="60"/>
      <c r="B33" s="3" t="s">
        <v>23</v>
      </c>
      <c r="C33" s="42">
        <v>2</v>
      </c>
      <c r="D33" s="48">
        <v>0</v>
      </c>
      <c r="E33" s="48">
        <v>0</v>
      </c>
      <c r="F33" s="48">
        <v>2</v>
      </c>
      <c r="G33" s="42">
        <v>6</v>
      </c>
      <c r="H33" s="42">
        <v>13</v>
      </c>
      <c r="I33" s="42">
        <v>5</v>
      </c>
      <c r="J33" s="42">
        <v>14</v>
      </c>
      <c r="K33" s="42">
        <v>28</v>
      </c>
      <c r="L33" s="42">
        <v>23</v>
      </c>
      <c r="M33" s="42">
        <v>55</v>
      </c>
      <c r="N33" s="42">
        <v>127</v>
      </c>
      <c r="O33" s="41">
        <v>275</v>
      </c>
    </row>
    <row r="34" spans="1:15" ht="13.5" thickBot="1" x14ac:dyDescent="0.25">
      <c r="A34" s="60"/>
      <c r="B34" s="9" t="s">
        <v>13</v>
      </c>
      <c r="C34" s="51">
        <v>0</v>
      </c>
      <c r="D34" s="51">
        <v>0</v>
      </c>
      <c r="E34" s="51">
        <v>0</v>
      </c>
      <c r="F34" s="51">
        <v>0</v>
      </c>
      <c r="G34" s="51">
        <v>0</v>
      </c>
      <c r="H34" s="51">
        <v>0</v>
      </c>
      <c r="I34" s="51">
        <v>0</v>
      </c>
      <c r="J34" s="51">
        <v>2</v>
      </c>
      <c r="K34" s="46">
        <v>3</v>
      </c>
      <c r="L34" s="46">
        <v>19</v>
      </c>
      <c r="M34" s="46">
        <v>47</v>
      </c>
      <c r="N34" s="46">
        <v>179</v>
      </c>
      <c r="O34" s="44">
        <v>250</v>
      </c>
    </row>
    <row r="35" spans="1:15" ht="13.5" thickTop="1" x14ac:dyDescent="0.2">
      <c r="A35" s="60"/>
      <c r="B35" s="38" t="s">
        <v>11</v>
      </c>
      <c r="C35" s="45">
        <v>4</v>
      </c>
      <c r="D35" s="45">
        <v>0</v>
      </c>
      <c r="E35" s="52">
        <v>0</v>
      </c>
      <c r="F35" s="52">
        <v>7</v>
      </c>
      <c r="G35" s="45">
        <v>14</v>
      </c>
      <c r="H35" s="45">
        <v>24</v>
      </c>
      <c r="I35" s="45">
        <v>21</v>
      </c>
      <c r="J35" s="45">
        <v>63</v>
      </c>
      <c r="K35" s="45">
        <v>146</v>
      </c>
      <c r="L35" s="45">
        <v>235</v>
      </c>
      <c r="M35" s="45">
        <v>559</v>
      </c>
      <c r="N35" s="45">
        <v>939</v>
      </c>
      <c r="O35" s="45">
        <v>2012</v>
      </c>
    </row>
    <row r="36" spans="1:15" x14ac:dyDescent="0.2">
      <c r="A36" s="61"/>
      <c r="B36" s="13" t="s">
        <v>12</v>
      </c>
      <c r="C36" s="16">
        <f t="shared" ref="C36:O36" si="3">C35/$O35</f>
        <v>1.9880715705765406E-3</v>
      </c>
      <c r="D36" s="16">
        <f t="shared" si="3"/>
        <v>0</v>
      </c>
      <c r="E36" s="16">
        <f t="shared" si="3"/>
        <v>0</v>
      </c>
      <c r="F36" s="16">
        <f>F35/$O35</f>
        <v>3.4791252485089465E-3</v>
      </c>
      <c r="G36" s="16">
        <f t="shared" si="3"/>
        <v>6.958250497017893E-3</v>
      </c>
      <c r="H36" s="16">
        <f t="shared" si="3"/>
        <v>1.1928429423459244E-2</v>
      </c>
      <c r="I36" s="16">
        <f t="shared" si="3"/>
        <v>1.0437375745526839E-2</v>
      </c>
      <c r="J36" s="16">
        <f t="shared" si="3"/>
        <v>3.1312127236580514E-2</v>
      </c>
      <c r="K36" s="16">
        <f t="shared" si="3"/>
        <v>7.2564612326043734E-2</v>
      </c>
      <c r="L36" s="16">
        <f t="shared" si="3"/>
        <v>0.11679920477137178</v>
      </c>
      <c r="M36" s="16">
        <f t="shared" si="3"/>
        <v>0.27783300198807159</v>
      </c>
      <c r="N36" s="16">
        <f t="shared" si="3"/>
        <v>0.46669980119284293</v>
      </c>
      <c r="O36" s="16">
        <f t="shared" si="3"/>
        <v>1</v>
      </c>
    </row>
    <row r="37" spans="1:15" x14ac:dyDescent="0.2">
      <c r="A37" s="36"/>
      <c r="B37" s="37"/>
    </row>
    <row r="38" spans="1:15" x14ac:dyDescent="0.2">
      <c r="A38" s="59" t="s">
        <v>19</v>
      </c>
      <c r="B38" s="3" t="s">
        <v>20</v>
      </c>
      <c r="C38" s="40">
        <v>2</v>
      </c>
      <c r="D38" s="49">
        <v>0</v>
      </c>
      <c r="E38" s="40">
        <v>2</v>
      </c>
      <c r="F38" s="40">
        <v>2</v>
      </c>
      <c r="G38" s="40">
        <v>3</v>
      </c>
      <c r="H38" s="40">
        <v>5</v>
      </c>
      <c r="I38" s="40">
        <v>7</v>
      </c>
      <c r="J38" s="40">
        <v>46</v>
      </c>
      <c r="K38" s="40">
        <v>162</v>
      </c>
      <c r="L38" s="40">
        <v>259</v>
      </c>
      <c r="M38" s="40">
        <v>581</v>
      </c>
      <c r="N38" s="40">
        <v>476</v>
      </c>
      <c r="O38" s="41">
        <v>1545</v>
      </c>
    </row>
    <row r="39" spans="1:15" x14ac:dyDescent="0.2">
      <c r="A39" s="60"/>
      <c r="B39" s="3" t="s">
        <v>21</v>
      </c>
      <c r="C39" s="48">
        <v>0</v>
      </c>
      <c r="D39" s="48">
        <v>0</v>
      </c>
      <c r="E39" s="48">
        <v>0</v>
      </c>
      <c r="F39" s="48">
        <v>0</v>
      </c>
      <c r="G39" s="48">
        <v>0</v>
      </c>
      <c r="H39" s="48">
        <v>0</v>
      </c>
      <c r="I39" s="48">
        <v>1</v>
      </c>
      <c r="J39" s="48">
        <v>3</v>
      </c>
      <c r="K39" s="42">
        <v>10</v>
      </c>
      <c r="L39" s="42">
        <v>17</v>
      </c>
      <c r="M39" s="42">
        <v>105</v>
      </c>
      <c r="N39" s="42">
        <v>266</v>
      </c>
      <c r="O39" s="41">
        <v>402</v>
      </c>
    </row>
    <row r="40" spans="1:15" x14ac:dyDescent="0.2">
      <c r="A40" s="60"/>
      <c r="B40" s="3" t="s">
        <v>22</v>
      </c>
      <c r="C40" s="49">
        <v>0</v>
      </c>
      <c r="D40" s="49">
        <v>0</v>
      </c>
      <c r="E40" s="49">
        <v>0</v>
      </c>
      <c r="F40" s="49">
        <v>0</v>
      </c>
      <c r="G40" s="49">
        <v>0</v>
      </c>
      <c r="H40" s="49">
        <v>1</v>
      </c>
      <c r="I40" s="49">
        <v>0</v>
      </c>
      <c r="J40" s="49">
        <v>2</v>
      </c>
      <c r="K40" s="40">
        <v>5</v>
      </c>
      <c r="L40" s="40">
        <v>15</v>
      </c>
      <c r="M40" s="40">
        <v>32</v>
      </c>
      <c r="N40" s="40">
        <v>30</v>
      </c>
      <c r="O40" s="41">
        <v>85</v>
      </c>
    </row>
    <row r="41" spans="1:15" x14ac:dyDescent="0.2">
      <c r="A41" s="60"/>
      <c r="B41" s="3" t="s">
        <v>23</v>
      </c>
      <c r="C41" s="42">
        <v>7</v>
      </c>
      <c r="D41" s="42">
        <v>4</v>
      </c>
      <c r="E41" s="42">
        <v>4</v>
      </c>
      <c r="F41" s="42">
        <v>9</v>
      </c>
      <c r="G41" s="42">
        <v>6</v>
      </c>
      <c r="H41" s="42">
        <v>5</v>
      </c>
      <c r="I41" s="42">
        <v>5</v>
      </c>
      <c r="J41" s="42">
        <v>16</v>
      </c>
      <c r="K41" s="42">
        <v>12</v>
      </c>
      <c r="L41" s="42">
        <v>25</v>
      </c>
      <c r="M41" s="42">
        <v>59</v>
      </c>
      <c r="N41" s="42">
        <v>213</v>
      </c>
      <c r="O41" s="41">
        <v>365</v>
      </c>
    </row>
    <row r="42" spans="1:15" ht="13.5" thickBot="1" x14ac:dyDescent="0.25">
      <c r="A42" s="60"/>
      <c r="B42" s="9" t="s">
        <v>13</v>
      </c>
      <c r="C42" s="46">
        <v>1</v>
      </c>
      <c r="D42" s="51">
        <v>0</v>
      </c>
      <c r="E42" s="51">
        <v>0</v>
      </c>
      <c r="F42" s="51">
        <v>0</v>
      </c>
      <c r="G42" s="51">
        <v>0</v>
      </c>
      <c r="H42" s="51">
        <v>0</v>
      </c>
      <c r="I42" s="51">
        <v>0</v>
      </c>
      <c r="J42" s="51">
        <v>0</v>
      </c>
      <c r="K42" s="51">
        <v>0</v>
      </c>
      <c r="L42" s="46">
        <v>1</v>
      </c>
      <c r="M42" s="46">
        <v>16</v>
      </c>
      <c r="N42" s="46">
        <v>192</v>
      </c>
      <c r="O42" s="44">
        <v>210</v>
      </c>
    </row>
    <row r="43" spans="1:15" ht="13.5" thickTop="1" x14ac:dyDescent="0.2">
      <c r="A43" s="60"/>
      <c r="B43" s="13" t="s">
        <v>11</v>
      </c>
      <c r="C43" s="45">
        <v>10</v>
      </c>
      <c r="D43" s="45">
        <v>4</v>
      </c>
      <c r="E43" s="45">
        <v>6</v>
      </c>
      <c r="F43" s="45">
        <v>11</v>
      </c>
      <c r="G43" s="45">
        <v>9</v>
      </c>
      <c r="H43" s="45">
        <v>11</v>
      </c>
      <c r="I43" s="45">
        <v>13</v>
      </c>
      <c r="J43" s="45">
        <v>67</v>
      </c>
      <c r="K43" s="45">
        <v>189</v>
      </c>
      <c r="L43" s="45">
        <v>317</v>
      </c>
      <c r="M43" s="45">
        <v>793</v>
      </c>
      <c r="N43" s="45">
        <v>1177</v>
      </c>
      <c r="O43" s="45">
        <v>2607</v>
      </c>
    </row>
    <row r="44" spans="1:15" x14ac:dyDescent="0.2">
      <c r="A44" s="61"/>
      <c r="B44" s="15" t="s">
        <v>12</v>
      </c>
      <c r="C44" s="16">
        <f t="shared" ref="C44:O44" si="4">C43/$O43</f>
        <v>3.8358266206367474E-3</v>
      </c>
      <c r="D44" s="16">
        <f t="shared" si="4"/>
        <v>1.5343306482546988E-3</v>
      </c>
      <c r="E44" s="16">
        <f t="shared" si="4"/>
        <v>2.3014959723820483E-3</v>
      </c>
      <c r="F44" s="16">
        <f>F43/$O43</f>
        <v>4.2194092827004216E-3</v>
      </c>
      <c r="G44" s="16">
        <f t="shared" si="4"/>
        <v>3.4522439585730723E-3</v>
      </c>
      <c r="H44" s="16">
        <f t="shared" si="4"/>
        <v>4.2194092827004216E-3</v>
      </c>
      <c r="I44" s="16">
        <f t="shared" si="4"/>
        <v>4.9865746068277718E-3</v>
      </c>
      <c r="J44" s="16">
        <f t="shared" si="4"/>
        <v>2.5700038358266206E-2</v>
      </c>
      <c r="K44" s="16">
        <f t="shared" si="4"/>
        <v>7.2497123130034521E-2</v>
      </c>
      <c r="L44" s="16">
        <f t="shared" si="4"/>
        <v>0.12159570387418489</v>
      </c>
      <c r="M44" s="16">
        <f t="shared" si="4"/>
        <v>0.30418105101649406</v>
      </c>
      <c r="N44" s="16">
        <f t="shared" si="4"/>
        <v>0.45147679324894513</v>
      </c>
      <c r="O44" s="16">
        <f t="shared" si="4"/>
        <v>1</v>
      </c>
    </row>
    <row r="46" spans="1:15" x14ac:dyDescent="0.2">
      <c r="A46" s="35" t="s">
        <v>37</v>
      </c>
      <c r="B46" s="35"/>
    </row>
    <row r="47" spans="1:15" x14ac:dyDescent="0.2">
      <c r="A47" s="39" t="s">
        <v>31</v>
      </c>
    </row>
  </sheetData>
  <mergeCells count="5">
    <mergeCell ref="A38:A44"/>
    <mergeCell ref="A30:A36"/>
    <mergeCell ref="A22:A28"/>
    <mergeCell ref="A14:A20"/>
    <mergeCell ref="A7:A12"/>
  </mergeCells>
  <pageMargins left="0.70866141732283472" right="0.70866141732283472" top="0.35433070866141736" bottom="0.35433070866141736" header="0.31496062992125984" footer="0.31496062992125984"/>
  <pageSetup paperSize="9" scale="76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498187E037654B8D3937A38E02A2FD" ma:contentTypeVersion="17" ma:contentTypeDescription="Creare un nuovo documento." ma:contentTypeScope="" ma:versionID="492974233ff31a8eecbb7b14840b7c3c">
  <xsd:schema xmlns:xsd="http://www.w3.org/2001/XMLSchema" xmlns:xs="http://www.w3.org/2001/XMLSchema" xmlns:p="http://schemas.microsoft.com/office/2006/metadata/properties" xmlns:ns2="c0b7ca95-5017-4b63-b28a-4d61b820eb11" xmlns:ns3="8173dd29-dd5f-4470-ac3b-8d70fd93e610" targetNamespace="http://schemas.microsoft.com/office/2006/metadata/properties" ma:root="true" ma:fieldsID="7d1d0c225c6b5e715be6f308731c550b" ns2:_="" ns3:_="">
    <xsd:import namespace="c0b7ca95-5017-4b63-b28a-4d61b820eb11"/>
    <xsd:import namespace="8173dd29-dd5f-4470-ac3b-8d70fd93e6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b7ca95-5017-4b63-b28a-4d61b820eb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Tag immagine" ma:readOnly="false" ma:fieldId="{5cf76f15-5ced-4ddc-b409-7134ff3c332f}" ma:taxonomyMulti="true" ma:sspId="b96d6b56-9229-47fc-a629-c3c0cfd3ea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23" nillable="true" ma:displayName="Stato consenso" ma:internalName="Stato_x0020_consenso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3dd29-dd5f-4470-ac3b-8d70fd93e61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02b086a6-9708-4241-9ed6-751dc066c8c9}" ma:internalName="TaxCatchAll" ma:showField="CatchAllData" ma:web="8173dd29-dd5f-4470-ac3b-8d70fd93e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c0b7ca95-5017-4b63-b28a-4d61b820eb11" xsi:nil="true"/>
    <TaxCatchAll xmlns="8173dd29-dd5f-4470-ac3b-8d70fd93e610" xsi:nil="true"/>
    <lcf76f155ced4ddcb4097134ff3c332f xmlns="c0b7ca95-5017-4b63-b28a-4d61b820eb1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8D48D7A-A645-4D15-A835-4C52DD2A9FA1}"/>
</file>

<file path=customXml/itemProps2.xml><?xml version="1.0" encoding="utf-8"?>
<ds:datastoreItem xmlns:ds="http://schemas.openxmlformats.org/officeDocument/2006/customXml" ds:itemID="{7F3A3063-3FA3-4339-8B16-78D491E2C8CC}"/>
</file>

<file path=customXml/itemProps3.xml><?xml version="1.0" encoding="utf-8"?>
<ds:datastoreItem xmlns:ds="http://schemas.openxmlformats.org/officeDocument/2006/customXml" ds:itemID="{B30C298F-C785-4390-B432-432E8D0CA9A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5</vt:i4>
      </vt:variant>
    </vt:vector>
  </HeadingPairs>
  <TitlesOfParts>
    <vt:vector size="8" baseType="lpstr">
      <vt:lpstr>Flussi SICID</vt:lpstr>
      <vt:lpstr>Variazione pendenti SICID</vt:lpstr>
      <vt:lpstr>Stratigrafia pendenti SICID</vt:lpstr>
      <vt:lpstr>'Flussi SICID'!Area_stampa</vt:lpstr>
      <vt:lpstr>'Stratigrafia pendenti SICID'!Area_stampa</vt:lpstr>
      <vt:lpstr>'Variazione pendenti SICID'!Area_stampa</vt:lpstr>
      <vt:lpstr>'Flussi SICID'!Titoli_stampa</vt:lpstr>
      <vt:lpstr>'Stratigrafia pendenti SICID'!Titoli_stampa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2025-09-30T10:11:29Z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0x0101004F498187E037654B8D3937A38E02A2FD</vt:lpwstr>
  </property>
</Properties>
</file>