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" documentId="13_ncr:1_{114B9AE2-A55B-4742-B1B9-AB5F83167D7C}" xr6:coauthVersionLast="47" xr6:coauthVersionMax="47" xr10:uidLastSave="{C045DA00-7FCC-4523-8798-13508242C38A}"/>
  <bookViews>
    <workbookView xWindow="-120" yWindow="-120" windowWidth="29040" windowHeight="15720" activeTab="2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2">'Stratigrafia pendenti SICID'!$A$1:$O$37</definedName>
    <definedName name="_xlnm.Print_Area" localSheetId="1">'Variazione pendenti SICID'!$A$1:$G$14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K20" i="1"/>
  <c r="L20" i="1"/>
  <c r="M20" i="1"/>
  <c r="N20" i="1"/>
  <c r="O20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O36" i="1" l="1"/>
  <c r="N36" i="1"/>
  <c r="M36" i="1"/>
  <c r="L36" i="1"/>
  <c r="K36" i="1"/>
  <c r="J36" i="1"/>
  <c r="I36" i="1"/>
  <c r="H36" i="1"/>
  <c r="G36" i="1"/>
  <c r="F36" i="1"/>
  <c r="E36" i="1"/>
  <c r="D36" i="1"/>
  <c r="C36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F8" i="7" l="1"/>
  <c r="F10" i="7" l="1"/>
  <c r="G31" i="6" l="1"/>
  <c r="E31" i="6"/>
  <c r="C31" i="6"/>
  <c r="G22" i="6"/>
  <c r="E22" i="6"/>
  <c r="C22" i="6"/>
  <c r="F9" i="7" l="1"/>
  <c r="F7" i="7"/>
  <c r="G13" i="6" l="1"/>
  <c r="E13" i="6"/>
  <c r="C13" i="6"/>
  <c r="E40" i="6" l="1"/>
  <c r="C40" i="6"/>
  <c r="G40" i="6"/>
</calcChain>
</file>

<file path=xl/sharedStrings.xml><?xml version="1.0" encoding="utf-8"?>
<sst xmlns="http://schemas.openxmlformats.org/spreadsheetml/2006/main" count="111" uniqueCount="37">
  <si>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</si>
  <si>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</si>
  <si>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</si>
  <si>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</si>
  <si>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</si>
  <si>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</si>
  <si>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</si>
  <si>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</si>
  <si>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</si>
  <si>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</si>
  <si>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</si>
  <si>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</si>
  <si>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</si>
  <si>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</si>
  <si>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Caltanissetta</t>
  </si>
  <si>
    <t>Corte d'Appello di Caltanissetta</t>
  </si>
  <si>
    <t>Tribunale Ordinario di Caltanissetta</t>
  </si>
  <si>
    <t>Tribunale Ordinario di Enna</t>
  </si>
  <si>
    <t>Tribunale Ordinario di Gela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</si>
  <si>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</si>
  <si>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</si>
  <si>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</si>
  <si>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</si>
  <si>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</si>
  <si>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2023</t>
  </si>
  <si>
    <t>Definiti
2023</t>
  </si>
  <si>
    <t>Pendenti al 31/12/2022</t>
  </si>
  <si>
    <t>Fino al 2014</t>
  </si>
  <si>
    <t>Iscritti 
2024</t>
  </si>
  <si>
    <t>Definiti
2024</t>
  </si>
  <si>
    <t>Fonte: Ministero della Giustizia - Dipartimento per l’innovazione tecnologica della Giustizia - Direzione generale di statistica e analisi organizzativa</t>
  </si>
  <si>
    <t>Anni 2023 - 30 giugno 2025</t>
  </si>
  <si>
    <t>Iscritti 
gen - giu 2025</t>
  </si>
  <si>
    <t>Definiti 
gen - giu 2025</t>
  </si>
  <si>
    <t>Pendenti al 30 giugno 2025</t>
  </si>
  <si>
    <t>Pendenti al 30/06/2025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</si>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</sst>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2" fillId="0" borderId="0"/>
    <xf numFmtId="0" fontId="6" fillId="0" borderId="0"/>
    <xf numFmtId="0" fontId="12" fillId="0" borderId="0"/>
  </cellStyleXfs>
  <cellXfs count="5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0" fontId="11" fillId="0" borderId="0" xfId="2" applyFont="1"/>
    <xf numFmtId="0" fontId="9" fillId="0" borderId="0" xfId="0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5" fillId="0" borderId="0" xfId="4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0" fontId="3" fillId="0" borderId="0" xfId="5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0" fillId="0" borderId="0" xfId="2" applyFont="1"/>
    <xf numFmtId="0" fontId="16" fillId="3" borderId="3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4" xr:uid="{00000000-0005-0000-0000-000001000000}"/>
    <cellStyle name="Normale 2 2 9" xfId="2" xr:uid="{00000000-0005-0000-0000-000002000000}"/>
    <cellStyle name="Normale 3" xfId="3" xr:uid="{00000000-0005-0000-0000-000003000000}"/>
    <cellStyle name="Normale 3 2" xfId="5" xr:uid="{00000000-0005-0000-0000-000004000000}"/>
    <cellStyle name="Percentuale" xfId="1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showGridLines="0" zoomScaleNormal="100" workbookViewId="0">
      <selection activeCell="A33" sqref="A7:H38"/>
    </sheetView>
  </sheetViews>
  <sheetFormatPr defaultColWidth="9.140625" defaultRowHeight="12.75" x14ac:dyDescent="0.2"/>
  <cols>
    <col min="1" max="1" width="19.42578125" style="11" customWidth="1"/>
    <col min="2" max="2" width="32.425781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0.5703125" style="1" customWidth="1"/>
    <col min="11" max="14" width="9.140625" style="1"/>
    <col min="15" max="15" width="8.85546875" style="1" customWidth="1"/>
    <col min="16" max="16" width="9.7109375" style="1" customWidth="1"/>
    <col min="17" max="16384" width="9.140625" style="1"/>
  </cols>
  <sheetData>
    <row r="1" spans="1:18" ht="15.75" x14ac:dyDescent="0.25">
      <c r="A1" s="7" t="s">
        <v>14</v>
      </c>
    </row>
    <row r="2" spans="1:18" ht="15" x14ac:dyDescent="0.25">
      <c r="A2" s="8" t="s">
        <v>5</v>
      </c>
    </row>
    <row r="3" spans="1:18" x14ac:dyDescent="0.2">
      <c r="A3" s="11" t="s">
        <v>23</v>
      </c>
    </row>
    <row r="4" spans="1:18" ht="15" x14ac:dyDescent="0.25">
      <c r="A4" s="44" t="s">
        <v>31</v>
      </c>
      <c r="C4"/>
      <c r="D4"/>
      <c r="E4"/>
      <c r="F4"/>
      <c r="G4"/>
      <c r="H4"/>
    </row>
    <row r="5" spans="1:18" x14ac:dyDescent="0.2">
      <c r="E5" s="33"/>
      <c r="F5" s="33"/>
    </row>
    <row r="6" spans="1:18" ht="38.25" x14ac:dyDescent="0.2">
      <c r="A6" s="5" t="s">
        <v>1</v>
      </c>
      <c r="B6" s="5" t="s">
        <v>10</v>
      </c>
      <c r="C6" s="6" t="s">
        <v>24</v>
      </c>
      <c r="D6" s="6" t="s">
        <v>25</v>
      </c>
      <c r="E6" s="6" t="s">
        <v>28</v>
      </c>
      <c r="F6" s="6" t="s">
        <v>29</v>
      </c>
      <c r="G6" s="6" t="s">
        <v>32</v>
      </c>
      <c r="H6" s="6" t="s">
        <v>33</v>
      </c>
    </row>
    <row r="7" spans="1:18" ht="12.75" customHeight="1" x14ac:dyDescent="0.2">
      <c r="A7" s="53" t="s">
        <v>15</v>
      </c>
      <c r="B7" s="3" t="s">
        <v>19</v>
      </c>
      <c r="C7" s="4">
        <v>432</v>
      </c>
      <c r="D7" s="4">
        <v>567</v>
      </c>
      <c r="E7" s="4">
        <v>418</v>
      </c>
      <c r="F7" s="4">
        <v>592</v>
      </c>
      <c r="G7" s="4">
        <v>305</v>
      </c>
      <c r="H7" s="4">
        <v>390</v>
      </c>
      <c r="N7" s="2"/>
      <c r="O7" s="2"/>
      <c r="P7" s="2"/>
      <c r="Q7" s="2"/>
      <c r="R7" s="2"/>
    </row>
    <row r="8" spans="1:18" ht="12.75" customHeight="1" x14ac:dyDescent="0.2">
      <c r="A8" s="53"/>
      <c r="B8" s="3" t="s">
        <v>20</v>
      </c>
      <c r="C8" s="4">
        <v>147</v>
      </c>
      <c r="D8" s="4">
        <v>178</v>
      </c>
      <c r="E8" s="4">
        <v>111</v>
      </c>
      <c r="F8" s="4">
        <v>106</v>
      </c>
      <c r="G8" s="4">
        <v>82</v>
      </c>
      <c r="H8" s="4">
        <v>52</v>
      </c>
      <c r="N8" s="2"/>
      <c r="O8" s="2"/>
      <c r="P8" s="2"/>
      <c r="Q8" s="2"/>
      <c r="R8" s="2"/>
    </row>
    <row r="9" spans="1:18" ht="12.75" customHeight="1" x14ac:dyDescent="0.2">
      <c r="A9" s="53"/>
      <c r="B9" s="30" t="s">
        <v>21</v>
      </c>
      <c r="C9" s="31">
        <v>129</v>
      </c>
      <c r="D9" s="31">
        <v>142</v>
      </c>
      <c r="E9" s="31">
        <v>135</v>
      </c>
      <c r="F9" s="31">
        <v>134</v>
      </c>
      <c r="G9" s="31">
        <v>69</v>
      </c>
      <c r="H9" s="31">
        <v>54</v>
      </c>
      <c r="N9" s="2"/>
      <c r="O9" s="2"/>
      <c r="P9" s="2"/>
      <c r="Q9" s="2"/>
      <c r="R9" s="2"/>
    </row>
    <row r="10" spans="1:18" ht="12.75" customHeight="1" thickBot="1" x14ac:dyDescent="0.25">
      <c r="A10" s="53"/>
      <c r="B10" s="9" t="s">
        <v>22</v>
      </c>
      <c r="C10" s="10">
        <v>190</v>
      </c>
      <c r="D10" s="10">
        <v>188</v>
      </c>
      <c r="E10" s="9">
        <v>137</v>
      </c>
      <c r="F10" s="10">
        <v>166</v>
      </c>
      <c r="G10" s="10">
        <v>89</v>
      </c>
      <c r="H10" s="10">
        <v>73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3"/>
      <c r="B11" s="13" t="s">
        <v>4</v>
      </c>
      <c r="C11" s="14">
        <v>898</v>
      </c>
      <c r="D11" s="14">
        <v>1075</v>
      </c>
      <c r="E11" s="14">
        <v>801</v>
      </c>
      <c r="F11" s="14">
        <v>998</v>
      </c>
      <c r="G11" s="14">
        <v>545</v>
      </c>
      <c r="H11" s="14">
        <v>569</v>
      </c>
      <c r="N11" s="2"/>
      <c r="O11" s="2"/>
      <c r="P11" s="2"/>
      <c r="Q11" s="2"/>
      <c r="R11" s="2"/>
    </row>
    <row r="12" spans="1:18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1"/>
      <c r="B13" s="15" t="s">
        <v>8</v>
      </c>
      <c r="C13" s="54">
        <f>D11/C11</f>
        <v>1.1971046770601337</v>
      </c>
      <c r="D13" s="55"/>
      <c r="E13" s="54">
        <f>F11/E11</f>
        <v>1.2459425717852683</v>
      </c>
      <c r="F13" s="55"/>
      <c r="G13" s="54">
        <f>H11/G11</f>
        <v>1.0440366972477064</v>
      </c>
      <c r="H13" s="55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3" t="s">
        <v>16</v>
      </c>
      <c r="B15" s="3" t="s">
        <v>19</v>
      </c>
      <c r="C15" s="4">
        <v>1500</v>
      </c>
      <c r="D15" s="4">
        <v>1760</v>
      </c>
      <c r="E15" s="4">
        <v>2012</v>
      </c>
      <c r="F15" s="4">
        <v>1630</v>
      </c>
      <c r="G15" s="4">
        <v>640</v>
      </c>
      <c r="H15" s="4">
        <v>760</v>
      </c>
      <c r="N15" s="2"/>
      <c r="O15" s="2"/>
      <c r="P15" s="2"/>
      <c r="Q15" s="2"/>
      <c r="R15" s="2"/>
    </row>
    <row r="16" spans="1:18" x14ac:dyDescent="0.2">
      <c r="A16" s="53" t="s">
        <v>2</v>
      </c>
      <c r="B16" s="3" t="s">
        <v>20</v>
      </c>
      <c r="C16" s="4">
        <v>468</v>
      </c>
      <c r="D16" s="4">
        <v>407</v>
      </c>
      <c r="E16" s="4">
        <v>648</v>
      </c>
      <c r="F16" s="4">
        <v>599</v>
      </c>
      <c r="G16" s="4">
        <v>348</v>
      </c>
      <c r="H16" s="4">
        <v>333</v>
      </c>
      <c r="N16" s="2"/>
      <c r="O16" s="2"/>
      <c r="P16" s="2"/>
      <c r="Q16" s="2"/>
      <c r="R16" s="2"/>
    </row>
    <row r="17" spans="1:18" x14ac:dyDescent="0.2">
      <c r="A17" s="53" t="s">
        <v>2</v>
      </c>
      <c r="B17" s="3" t="s">
        <v>21</v>
      </c>
      <c r="C17" s="4">
        <v>317</v>
      </c>
      <c r="D17" s="4">
        <v>327</v>
      </c>
      <c r="E17" s="4">
        <v>435</v>
      </c>
      <c r="F17" s="4">
        <v>399</v>
      </c>
      <c r="G17" s="4">
        <v>204</v>
      </c>
      <c r="H17" s="4">
        <v>215</v>
      </c>
      <c r="N17" s="2"/>
      <c r="O17" s="2"/>
      <c r="P17" s="2"/>
      <c r="Q17" s="2"/>
      <c r="R17" s="2"/>
    </row>
    <row r="18" spans="1:18" x14ac:dyDescent="0.2">
      <c r="A18" s="53"/>
      <c r="B18" s="30" t="s">
        <v>22</v>
      </c>
      <c r="C18" s="31">
        <v>466</v>
      </c>
      <c r="D18" s="31">
        <v>506</v>
      </c>
      <c r="E18" s="31">
        <v>666</v>
      </c>
      <c r="F18" s="31">
        <v>573</v>
      </c>
      <c r="G18" s="31">
        <v>358</v>
      </c>
      <c r="H18" s="31">
        <v>352</v>
      </c>
      <c r="N18" s="2"/>
      <c r="O18" s="2"/>
      <c r="P18" s="2"/>
      <c r="Q18" s="2"/>
      <c r="R18" s="2"/>
    </row>
    <row r="19" spans="1:18" ht="13.5" thickBot="1" x14ac:dyDescent="0.25">
      <c r="A19" s="53" t="s">
        <v>2</v>
      </c>
      <c r="B19" s="9" t="s">
        <v>13</v>
      </c>
      <c r="C19" s="10">
        <v>565</v>
      </c>
      <c r="D19" s="10">
        <v>635</v>
      </c>
      <c r="E19" s="9">
        <v>542</v>
      </c>
      <c r="F19" s="10">
        <v>570</v>
      </c>
      <c r="G19" s="10">
        <v>291</v>
      </c>
      <c r="H19" s="10">
        <v>248</v>
      </c>
      <c r="N19" s="2"/>
      <c r="O19" s="2"/>
      <c r="P19" s="2"/>
      <c r="Q19" s="2"/>
      <c r="R19" s="2"/>
    </row>
    <row r="20" spans="1:18" ht="13.5" thickTop="1" x14ac:dyDescent="0.2">
      <c r="A20" s="53"/>
      <c r="B20" s="13" t="s">
        <v>4</v>
      </c>
      <c r="C20" s="14">
        <v>3316</v>
      </c>
      <c r="D20" s="14">
        <v>3635</v>
      </c>
      <c r="E20" s="14">
        <v>4303</v>
      </c>
      <c r="F20" s="14">
        <v>3771</v>
      </c>
      <c r="G20" s="14">
        <v>1841</v>
      </c>
      <c r="H20" s="14">
        <v>1908</v>
      </c>
      <c r="N20" s="2"/>
      <c r="O20" s="2"/>
      <c r="P20" s="2"/>
      <c r="Q20" s="2"/>
      <c r="R20" s="2"/>
    </row>
    <row r="21" spans="1:18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8" ht="13.5" customHeight="1" x14ac:dyDescent="0.2">
      <c r="A22" s="21"/>
      <c r="B22" s="15" t="s">
        <v>8</v>
      </c>
      <c r="C22" s="54">
        <f>D20/C20</f>
        <v>1.0962002412545235</v>
      </c>
      <c r="D22" s="55"/>
      <c r="E22" s="54">
        <f>F20/E20</f>
        <v>0.87636532651638388</v>
      </c>
      <c r="F22" s="55"/>
      <c r="G22" s="54">
        <f>H20/G20</f>
        <v>1.0363932645301466</v>
      </c>
      <c r="H22" s="55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3" t="s">
        <v>17</v>
      </c>
      <c r="B24" s="3" t="s">
        <v>19</v>
      </c>
      <c r="C24" s="4">
        <v>877</v>
      </c>
      <c r="D24" s="4">
        <v>1320</v>
      </c>
      <c r="E24" s="4">
        <v>689</v>
      </c>
      <c r="F24" s="4">
        <v>731</v>
      </c>
      <c r="G24" s="4">
        <v>321</v>
      </c>
      <c r="H24" s="4">
        <v>322</v>
      </c>
      <c r="N24" s="2"/>
      <c r="O24" s="2"/>
      <c r="P24" s="2"/>
      <c r="Q24" s="2"/>
      <c r="R24" s="2"/>
    </row>
    <row r="25" spans="1:18" x14ac:dyDescent="0.2">
      <c r="A25" s="53" t="s">
        <v>3</v>
      </c>
      <c r="B25" s="3" t="s">
        <v>20</v>
      </c>
      <c r="C25" s="4">
        <v>604</v>
      </c>
      <c r="D25" s="4">
        <v>708</v>
      </c>
      <c r="E25" s="4">
        <v>690</v>
      </c>
      <c r="F25" s="4">
        <v>650</v>
      </c>
      <c r="G25" s="4">
        <v>437</v>
      </c>
      <c r="H25" s="4">
        <v>394</v>
      </c>
      <c r="N25" s="2"/>
      <c r="O25" s="2"/>
      <c r="P25" s="2"/>
      <c r="Q25" s="2"/>
      <c r="R25" s="2"/>
    </row>
    <row r="26" spans="1:18" x14ac:dyDescent="0.2">
      <c r="A26" s="53"/>
      <c r="B26" s="3" t="s">
        <v>21</v>
      </c>
      <c r="C26" s="4">
        <v>581</v>
      </c>
      <c r="D26" s="4">
        <v>559</v>
      </c>
      <c r="E26" s="4">
        <v>675</v>
      </c>
      <c r="F26" s="4">
        <v>588</v>
      </c>
      <c r="G26" s="4">
        <v>282</v>
      </c>
      <c r="H26" s="4">
        <v>400</v>
      </c>
      <c r="N26" s="2"/>
      <c r="O26" s="2"/>
      <c r="P26" s="2"/>
      <c r="Q26" s="2"/>
      <c r="R26" s="2"/>
    </row>
    <row r="27" spans="1:18" x14ac:dyDescent="0.2">
      <c r="A27" s="53" t="s">
        <v>3</v>
      </c>
      <c r="B27" s="30" t="s">
        <v>22</v>
      </c>
      <c r="C27" s="3">
        <v>500</v>
      </c>
      <c r="D27" s="4">
        <v>489</v>
      </c>
      <c r="E27" s="4">
        <v>605</v>
      </c>
      <c r="F27" s="4">
        <v>418</v>
      </c>
      <c r="G27" s="3">
        <v>279</v>
      </c>
      <c r="H27" s="4">
        <v>240</v>
      </c>
      <c r="N27" s="2"/>
      <c r="O27" s="2"/>
      <c r="P27" s="2"/>
      <c r="Q27" s="2"/>
      <c r="R27" s="2"/>
    </row>
    <row r="28" spans="1:18" ht="13.5" thickBot="1" x14ac:dyDescent="0.25">
      <c r="A28" s="53" t="s">
        <v>3</v>
      </c>
      <c r="B28" s="9" t="s">
        <v>13</v>
      </c>
      <c r="C28" s="10">
        <v>501</v>
      </c>
      <c r="D28" s="10">
        <v>555</v>
      </c>
      <c r="E28" s="9">
        <v>524</v>
      </c>
      <c r="F28" s="10">
        <v>476</v>
      </c>
      <c r="G28" s="10">
        <v>289</v>
      </c>
      <c r="H28" s="10">
        <v>350</v>
      </c>
      <c r="N28" s="2"/>
      <c r="O28" s="2"/>
      <c r="P28" s="2"/>
      <c r="Q28" s="2"/>
      <c r="R28" s="2"/>
    </row>
    <row r="29" spans="1:18" ht="13.5" thickTop="1" x14ac:dyDescent="0.2">
      <c r="A29" s="53"/>
      <c r="B29" s="13" t="s">
        <v>4</v>
      </c>
      <c r="C29" s="14">
        <v>3063</v>
      </c>
      <c r="D29" s="14">
        <v>3631</v>
      </c>
      <c r="E29" s="14">
        <v>3183</v>
      </c>
      <c r="F29" s="14">
        <v>2863</v>
      </c>
      <c r="G29" s="14">
        <v>1608</v>
      </c>
      <c r="H29" s="14">
        <v>1706</v>
      </c>
      <c r="N29" s="2"/>
      <c r="O29" s="2"/>
      <c r="P29" s="2"/>
      <c r="Q29" s="2"/>
      <c r="R29" s="2"/>
    </row>
    <row r="30" spans="1:18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8" x14ac:dyDescent="0.2">
      <c r="A31" s="21"/>
      <c r="B31" s="15" t="s">
        <v>8</v>
      </c>
      <c r="C31" s="54">
        <f>D29/C29</f>
        <v>1.1854391119817174</v>
      </c>
      <c r="D31" s="55"/>
      <c r="E31" s="54">
        <f>F29/E29</f>
        <v>0.89946591266101161</v>
      </c>
      <c r="F31" s="55"/>
      <c r="G31" s="54">
        <f>H29/G29</f>
        <v>1.0609452736318408</v>
      </c>
      <c r="H31" s="55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3" t="s">
        <v>18</v>
      </c>
      <c r="B33" s="3" t="s">
        <v>19</v>
      </c>
      <c r="C33" s="4">
        <v>799</v>
      </c>
      <c r="D33" s="4">
        <v>1112</v>
      </c>
      <c r="E33" s="4">
        <v>675</v>
      </c>
      <c r="F33" s="4">
        <v>921</v>
      </c>
      <c r="G33" s="4">
        <v>395</v>
      </c>
      <c r="H33" s="4">
        <v>471</v>
      </c>
      <c r="N33" s="2"/>
      <c r="O33" s="2"/>
      <c r="P33" s="2"/>
      <c r="Q33" s="2"/>
      <c r="R33" s="2"/>
    </row>
    <row r="34" spans="1:18" x14ac:dyDescent="0.2">
      <c r="A34" s="53"/>
      <c r="B34" s="3" t="s">
        <v>20</v>
      </c>
      <c r="C34" s="4">
        <v>460</v>
      </c>
      <c r="D34" s="4">
        <v>431</v>
      </c>
      <c r="E34" s="4">
        <v>363</v>
      </c>
      <c r="F34" s="4">
        <v>301</v>
      </c>
      <c r="G34" s="4">
        <v>206</v>
      </c>
      <c r="H34" s="4">
        <v>210</v>
      </c>
      <c r="N34" s="2"/>
      <c r="O34" s="2"/>
      <c r="P34" s="2"/>
      <c r="Q34" s="2"/>
      <c r="R34" s="2"/>
    </row>
    <row r="35" spans="1:18" x14ac:dyDescent="0.2">
      <c r="A35" s="53"/>
      <c r="B35" s="3" t="s">
        <v>21</v>
      </c>
      <c r="C35" s="4">
        <v>356</v>
      </c>
      <c r="D35" s="4">
        <v>232</v>
      </c>
      <c r="E35" s="4">
        <v>379</v>
      </c>
      <c r="F35" s="4">
        <v>230</v>
      </c>
      <c r="G35" s="4">
        <v>180</v>
      </c>
      <c r="H35" s="4">
        <v>204</v>
      </c>
      <c r="N35" s="2"/>
      <c r="O35" s="2"/>
      <c r="P35" s="2"/>
      <c r="Q35" s="2"/>
      <c r="R35" s="2"/>
    </row>
    <row r="36" spans="1:18" x14ac:dyDescent="0.2">
      <c r="A36" s="53"/>
      <c r="B36" s="30" t="s">
        <v>22</v>
      </c>
      <c r="C36" s="3">
        <v>403</v>
      </c>
      <c r="D36" s="4">
        <v>451</v>
      </c>
      <c r="E36" s="4">
        <v>436</v>
      </c>
      <c r="F36" s="4">
        <v>382</v>
      </c>
      <c r="G36" s="4">
        <v>264</v>
      </c>
      <c r="H36" s="4">
        <v>222</v>
      </c>
      <c r="N36" s="2"/>
      <c r="O36" s="2"/>
      <c r="P36" s="2"/>
      <c r="Q36" s="2"/>
      <c r="R36" s="2"/>
    </row>
    <row r="37" spans="1:18" ht="13.5" thickBot="1" x14ac:dyDescent="0.25">
      <c r="A37" s="53"/>
      <c r="B37" s="9" t="s">
        <v>13</v>
      </c>
      <c r="C37" s="10">
        <v>478</v>
      </c>
      <c r="D37" s="10">
        <v>490</v>
      </c>
      <c r="E37" s="9">
        <v>463</v>
      </c>
      <c r="F37" s="10">
        <v>453</v>
      </c>
      <c r="G37" s="10">
        <v>264</v>
      </c>
      <c r="H37" s="10">
        <v>270</v>
      </c>
      <c r="N37" s="2"/>
      <c r="O37" s="2"/>
      <c r="P37" s="2"/>
      <c r="Q37" s="2"/>
      <c r="R37" s="2"/>
    </row>
    <row r="38" spans="1:18" ht="13.5" thickTop="1" x14ac:dyDescent="0.2">
      <c r="A38" s="53"/>
      <c r="B38" s="13" t="s">
        <v>4</v>
      </c>
      <c r="C38" s="14">
        <v>2496</v>
      </c>
      <c r="D38" s="14">
        <v>2716</v>
      </c>
      <c r="E38" s="14">
        <v>2316</v>
      </c>
      <c r="F38" s="14">
        <v>2287</v>
      </c>
      <c r="G38" s="14">
        <v>1309</v>
      </c>
      <c r="H38" s="14">
        <v>1377</v>
      </c>
      <c r="N38" s="2"/>
      <c r="O38" s="2"/>
      <c r="P38" s="2"/>
      <c r="Q38" s="2"/>
      <c r="R38" s="2"/>
    </row>
    <row r="39" spans="1:18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8" x14ac:dyDescent="0.2">
      <c r="A40" s="21"/>
      <c r="B40" s="15" t="s">
        <v>8</v>
      </c>
      <c r="C40" s="54">
        <f>D38/C38</f>
        <v>1.0881410256410255</v>
      </c>
      <c r="D40" s="55"/>
      <c r="E40" s="54">
        <f>F38/E38</f>
        <v>0.98747841105354062</v>
      </c>
      <c r="F40" s="55"/>
      <c r="G40" s="54">
        <f>H38/G38</f>
        <v>1.051948051948052</v>
      </c>
      <c r="H40" s="55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A42" s="32"/>
      <c r="C42" s="2"/>
      <c r="D42" s="2"/>
    </row>
    <row r="43" spans="1:18" x14ac:dyDescent="0.2">
      <c r="A43" s="49" t="s">
        <v>36</v>
      </c>
      <c r="C43" s="2"/>
      <c r="D43" s="2"/>
    </row>
    <row r="44" spans="1:18" x14ac:dyDescent="0.2">
      <c r="A44" s="36" t="s">
        <v>30</v>
      </c>
      <c r="C44" s="2"/>
      <c r="D44" s="2"/>
    </row>
    <row r="45" spans="1:18" x14ac:dyDescent="0.2">
      <c r="C45" s="2"/>
      <c r="D45" s="2"/>
    </row>
    <row r="46" spans="1:18" x14ac:dyDescent="0.2">
      <c r="C46" s="2"/>
      <c r="D46" s="2"/>
    </row>
    <row r="47" spans="1:18" x14ac:dyDescent="0.2">
      <c r="C47" s="2"/>
      <c r="D47" s="2"/>
    </row>
    <row r="48" spans="1:18" x14ac:dyDescent="0.2">
      <c r="C48" s="2"/>
      <c r="D48" s="2"/>
    </row>
    <row r="49" spans="3:4" x14ac:dyDescent="0.2">
      <c r="C49" s="2"/>
      <c r="D49" s="2"/>
    </row>
    <row r="50" spans="3:4" x14ac:dyDescent="0.2">
      <c r="C50" s="2"/>
      <c r="D50" s="2"/>
    </row>
    <row r="51" spans="3:4" x14ac:dyDescent="0.2">
      <c r="C51" s="2"/>
      <c r="D51" s="2"/>
    </row>
    <row r="52" spans="3:4" x14ac:dyDescent="0.2">
      <c r="C52" s="2"/>
      <c r="D52" s="2"/>
    </row>
    <row r="53" spans="3:4" x14ac:dyDescent="0.2">
      <c r="C53" s="2"/>
      <c r="D53" s="2"/>
    </row>
    <row r="54" spans="3:4" x14ac:dyDescent="0.2">
      <c r="C54" s="2"/>
      <c r="D54" s="2"/>
    </row>
    <row r="55" spans="3:4" x14ac:dyDescent="0.2">
      <c r="C55" s="2"/>
      <c r="D55" s="2"/>
    </row>
    <row r="56" spans="3:4" x14ac:dyDescent="0.2">
      <c r="C56" s="2"/>
      <c r="D56" s="2"/>
    </row>
    <row r="57" spans="3:4" x14ac:dyDescent="0.2">
      <c r="C57" s="2"/>
      <c r="D57" s="2"/>
    </row>
    <row r="58" spans="3:4" x14ac:dyDescent="0.2">
      <c r="C58" s="2"/>
      <c r="D58" s="2"/>
    </row>
    <row r="59" spans="3:4" x14ac:dyDescent="0.2">
      <c r="C59" s="2"/>
      <c r="D59" s="2"/>
    </row>
  </sheetData>
  <mergeCells count="16">
    <mergeCell ref="E31:F31"/>
    <mergeCell ref="G31:H31"/>
    <mergeCell ref="C40:D40"/>
    <mergeCell ref="E40:F40"/>
    <mergeCell ref="G40:H40"/>
    <mergeCell ref="E13:F13"/>
    <mergeCell ref="G13:H13"/>
    <mergeCell ref="C22:D22"/>
    <mergeCell ref="E22:F22"/>
    <mergeCell ref="G22:H22"/>
    <mergeCell ref="A7:A11"/>
    <mergeCell ref="A15:A20"/>
    <mergeCell ref="A24:A29"/>
    <mergeCell ref="A33:A38"/>
    <mergeCell ref="C31:D31"/>
    <mergeCell ref="C13:D13"/>
  </mergeCells>
  <conditionalFormatting sqref="C13:H13">
    <cfRule type="cellIs" dxfId="9" priority="43" operator="greaterThan">
      <formula>1</formula>
    </cfRule>
    <cfRule type="cellIs" dxfId="8" priority="44" operator="lessThan">
      <formula>1</formula>
    </cfRule>
  </conditionalFormatting>
  <conditionalFormatting sqref="C22:H22">
    <cfRule type="cellIs" dxfId="7" priority="75" operator="greaterThan">
      <formula>1</formula>
    </cfRule>
    <cfRule type="cellIs" dxfId="6" priority="76" operator="lessThan">
      <formula>1</formula>
    </cfRule>
  </conditionalFormatting>
  <conditionalFormatting sqref="C31:H31">
    <cfRule type="cellIs" dxfId="5" priority="69" operator="greaterThan">
      <formula>1</formula>
    </cfRule>
    <cfRule type="cellIs" dxfId="4" priority="70" operator="lessThan">
      <formula>1</formula>
    </cfRule>
  </conditionalFormatting>
  <conditionalFormatting sqref="C40:H40">
    <cfRule type="cellIs" dxfId="3" priority="63" operator="greaterThan">
      <formula>1</formula>
    </cfRule>
    <cfRule type="cellIs" dxfId="2" priority="64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"/>
  <sheetViews>
    <sheetView showGridLines="0" zoomScaleNormal="100" workbookViewId="0">
      <selection activeCell="A7" sqref="A7:D10"/>
    </sheetView>
  </sheetViews>
  <sheetFormatPr defaultColWidth="9.140625" defaultRowHeight="12.75" x14ac:dyDescent="0.2"/>
  <cols>
    <col min="1" max="1" width="24.42578125" style="11" customWidth="1"/>
    <col min="2" max="2" width="22.28515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9" ht="15.75" x14ac:dyDescent="0.25">
      <c r="A1" s="7" t="s">
        <v>14</v>
      </c>
    </row>
    <row r="2" spans="1:9" ht="15" x14ac:dyDescent="0.25">
      <c r="A2" s="8" t="s">
        <v>6</v>
      </c>
    </row>
    <row r="3" spans="1:9" x14ac:dyDescent="0.2">
      <c r="A3" s="11" t="s">
        <v>23</v>
      </c>
    </row>
    <row r="4" spans="1:9" ht="15" x14ac:dyDescent="0.25">
      <c r="A4" s="52" t="s">
        <v>34</v>
      </c>
      <c r="B4"/>
      <c r="C4"/>
      <c r="D4"/>
    </row>
    <row r="6" spans="1:9" ht="44.25" customHeight="1" x14ac:dyDescent="0.2">
      <c r="A6" s="5" t="s">
        <v>1</v>
      </c>
      <c r="B6" s="5" t="s">
        <v>10</v>
      </c>
      <c r="C6" s="24" t="s">
        <v>26</v>
      </c>
      <c r="D6" s="24" t="s">
        <v>35</v>
      </c>
      <c r="E6" s="22"/>
      <c r="F6" s="6" t="s">
        <v>7</v>
      </c>
    </row>
    <row r="7" spans="1:9" s="18" customFormat="1" ht="27" customHeight="1" x14ac:dyDescent="0.25">
      <c r="A7" s="26" t="s">
        <v>15</v>
      </c>
      <c r="B7" s="25" t="s">
        <v>4</v>
      </c>
      <c r="C7" s="29">
        <v>1941</v>
      </c>
      <c r="D7" s="29">
        <v>1497</v>
      </c>
      <c r="E7" s="23"/>
      <c r="F7" s="17">
        <f>(D7-C7)/C7</f>
        <v>-0.22874806800618239</v>
      </c>
    </row>
    <row r="8" spans="1:9" s="18" customFormat="1" ht="27" customHeight="1" x14ac:dyDescent="0.25">
      <c r="A8" s="26" t="s">
        <v>16</v>
      </c>
      <c r="B8" s="19" t="s">
        <v>4</v>
      </c>
      <c r="C8" s="27">
        <v>3928</v>
      </c>
      <c r="D8" s="28">
        <v>4060</v>
      </c>
      <c r="E8" s="23"/>
      <c r="F8" s="20">
        <f>(D8-C8)/C8</f>
        <v>3.360488798370672E-2</v>
      </c>
    </row>
    <row r="9" spans="1:9" ht="27" customHeight="1" x14ac:dyDescent="0.2">
      <c r="A9" s="26" t="s">
        <v>17</v>
      </c>
      <c r="B9" s="19" t="s">
        <v>4</v>
      </c>
      <c r="C9" s="27">
        <v>6282</v>
      </c>
      <c r="D9" s="28">
        <v>5856</v>
      </c>
      <c r="E9" s="23"/>
      <c r="F9" s="20">
        <f>(D9-C9)/C9</f>
        <v>-6.7812798471824254E-2</v>
      </c>
      <c r="H9" s="2"/>
    </row>
    <row r="10" spans="1:9" s="18" customFormat="1" ht="27" customHeight="1" x14ac:dyDescent="0.2">
      <c r="A10" s="26" t="s">
        <v>18</v>
      </c>
      <c r="B10" s="19" t="s">
        <v>4</v>
      </c>
      <c r="C10" s="27">
        <v>4230</v>
      </c>
      <c r="D10" s="28">
        <v>3924</v>
      </c>
      <c r="E10" s="23"/>
      <c r="F10" s="20">
        <f>(D10-C10)/C10</f>
        <v>-7.2340425531914887E-2</v>
      </c>
      <c r="I10" s="1"/>
    </row>
    <row r="11" spans="1:9" x14ac:dyDescent="0.2">
      <c r="C11" s="2"/>
      <c r="D11" s="2"/>
      <c r="E11" s="2"/>
    </row>
    <row r="13" spans="1:9" x14ac:dyDescent="0.2">
      <c r="A13" s="49" t="s">
        <v>36</v>
      </c>
    </row>
    <row r="14" spans="1:9" x14ac:dyDescent="0.2">
      <c r="A14" s="36" t="s">
        <v>30</v>
      </c>
    </row>
  </sheetData>
  <conditionalFormatting sqref="F7:F10">
    <cfRule type="cellIs" dxfId="1" priority="23" operator="lessThan">
      <formula>0</formula>
    </cfRule>
    <cfRule type="cellIs" dxfId="0" priority="2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showGridLines="0" tabSelected="1" zoomScaleNormal="100" workbookViewId="0">
      <selection activeCell="H16" sqref="H16"/>
    </sheetView>
  </sheetViews>
  <sheetFormatPr defaultColWidth="9.140625" defaultRowHeight="12.75" x14ac:dyDescent="0.2"/>
  <cols>
    <col min="1" max="1" width="15.28515625" style="11" customWidth="1"/>
    <col min="2" max="2" width="31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23</v>
      </c>
    </row>
    <row r="4" spans="1:15" ht="15" x14ac:dyDescent="0.25">
      <c r="A4" s="52" t="s">
        <v>34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29.25" customHeight="1" x14ac:dyDescent="0.2">
      <c r="A6" s="5" t="s">
        <v>1</v>
      </c>
      <c r="B6" s="5" t="s">
        <v>10</v>
      </c>
      <c r="C6" s="6" t="s">
        <v>27</v>
      </c>
      <c r="D6" s="6">
        <v>2015</v>
      </c>
      <c r="E6" s="6">
        <v>2016</v>
      </c>
      <c r="F6" s="6">
        <v>2017</v>
      </c>
      <c r="G6" s="6">
        <v>2018</v>
      </c>
      <c r="H6" s="6">
        <v>2019</v>
      </c>
      <c r="I6" s="6">
        <v>2020</v>
      </c>
      <c r="J6" s="6">
        <v>2021</v>
      </c>
      <c r="K6" s="6">
        <v>2022</v>
      </c>
      <c r="L6" s="6">
        <v>2023</v>
      </c>
      <c r="M6" s="6">
        <v>2024</v>
      </c>
      <c r="N6" s="51">
        <v>45838</v>
      </c>
      <c r="O6" s="6" t="s">
        <v>0</v>
      </c>
    </row>
    <row r="7" spans="1:15" ht="13.9" customHeight="1" x14ac:dyDescent="0.2">
      <c r="A7" s="56" t="s">
        <v>15</v>
      </c>
      <c r="B7" s="3" t="s">
        <v>19</v>
      </c>
      <c r="C7" s="46">
        <v>0</v>
      </c>
      <c r="D7" s="46">
        <v>0</v>
      </c>
      <c r="E7" s="37">
        <v>1</v>
      </c>
      <c r="F7" s="37">
        <v>2</v>
      </c>
      <c r="G7" s="37">
        <v>2</v>
      </c>
      <c r="H7" s="37">
        <v>16</v>
      </c>
      <c r="I7" s="37">
        <v>20</v>
      </c>
      <c r="J7" s="37">
        <v>81</v>
      </c>
      <c r="K7" s="37">
        <v>236</v>
      </c>
      <c r="L7" s="37">
        <v>338</v>
      </c>
      <c r="M7" s="37">
        <v>347</v>
      </c>
      <c r="N7" s="37">
        <v>227</v>
      </c>
      <c r="O7" s="38">
        <v>1270</v>
      </c>
    </row>
    <row r="8" spans="1:15" x14ac:dyDescent="0.2">
      <c r="A8" s="57"/>
      <c r="B8" s="3" t="s">
        <v>20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1</v>
      </c>
      <c r="M8" s="39">
        <v>13</v>
      </c>
      <c r="N8" s="39">
        <v>78</v>
      </c>
      <c r="O8" s="38">
        <v>92</v>
      </c>
    </row>
    <row r="9" spans="1:15" x14ac:dyDescent="0.2">
      <c r="A9" s="57"/>
      <c r="B9" s="30" t="s">
        <v>21</v>
      </c>
      <c r="C9" s="46">
        <v>1</v>
      </c>
      <c r="D9" s="46">
        <v>0</v>
      </c>
      <c r="E9" s="46">
        <v>0</v>
      </c>
      <c r="F9" s="46">
        <v>1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37">
        <v>18</v>
      </c>
      <c r="N9" s="37">
        <v>68</v>
      </c>
      <c r="O9" s="38">
        <v>88</v>
      </c>
    </row>
    <row r="10" spans="1:15" ht="13.5" thickBot="1" x14ac:dyDescent="0.25">
      <c r="A10" s="57"/>
      <c r="B10" s="9" t="s">
        <v>22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1</v>
      </c>
      <c r="J10" s="47">
        <v>0</v>
      </c>
      <c r="K10" s="47">
        <v>0</v>
      </c>
      <c r="L10" s="47">
        <v>1</v>
      </c>
      <c r="M10" s="40">
        <v>6</v>
      </c>
      <c r="N10" s="40">
        <v>39</v>
      </c>
      <c r="O10" s="41">
        <v>47</v>
      </c>
    </row>
    <row r="11" spans="1:15" ht="13.5" thickTop="1" x14ac:dyDescent="0.2">
      <c r="A11" s="57"/>
      <c r="B11" s="13" t="s">
        <v>11</v>
      </c>
      <c r="C11" s="50">
        <v>1</v>
      </c>
      <c r="D11" s="50">
        <v>0</v>
      </c>
      <c r="E11" s="42">
        <v>1</v>
      </c>
      <c r="F11" s="42">
        <v>3</v>
      </c>
      <c r="G11" s="42">
        <v>2</v>
      </c>
      <c r="H11" s="42">
        <v>16</v>
      </c>
      <c r="I11" s="42">
        <v>21</v>
      </c>
      <c r="J11" s="42">
        <v>81</v>
      </c>
      <c r="K11" s="42">
        <v>236</v>
      </c>
      <c r="L11" s="42">
        <v>340</v>
      </c>
      <c r="M11" s="42">
        <v>384</v>
      </c>
      <c r="N11" s="42">
        <v>412</v>
      </c>
      <c r="O11" s="42">
        <v>1497</v>
      </c>
    </row>
    <row r="12" spans="1:15" x14ac:dyDescent="0.2">
      <c r="A12" s="58"/>
      <c r="B12" s="15" t="s">
        <v>12</v>
      </c>
      <c r="C12" s="16">
        <f t="shared" ref="C12:O12" si="0">C11/$O11</f>
        <v>6.680026720106881E-4</v>
      </c>
      <c r="D12" s="16">
        <f t="shared" si="0"/>
        <v>0</v>
      </c>
      <c r="E12" s="16">
        <f t="shared" si="0"/>
        <v>6.680026720106881E-4</v>
      </c>
      <c r="F12" s="16">
        <f>F11/$O11</f>
        <v>2.004008016032064E-3</v>
      </c>
      <c r="G12" s="16">
        <f t="shared" si="0"/>
        <v>1.3360053440213762E-3</v>
      </c>
      <c r="H12" s="16">
        <f t="shared" si="0"/>
        <v>1.068804275217101E-2</v>
      </c>
      <c r="I12" s="16">
        <f t="shared" si="0"/>
        <v>1.4028056112224449E-2</v>
      </c>
      <c r="J12" s="16">
        <f t="shared" si="0"/>
        <v>5.410821643286573E-2</v>
      </c>
      <c r="K12" s="16">
        <f t="shared" si="0"/>
        <v>0.15764863059452239</v>
      </c>
      <c r="L12" s="16">
        <f t="shared" si="0"/>
        <v>0.22712090848363392</v>
      </c>
      <c r="M12" s="16">
        <f t="shared" si="0"/>
        <v>0.25651302605210419</v>
      </c>
      <c r="N12" s="16">
        <f t="shared" si="0"/>
        <v>0.27521710086840345</v>
      </c>
      <c r="O12" s="16">
        <f t="shared" si="0"/>
        <v>1</v>
      </c>
    </row>
    <row r="13" spans="1:15" x14ac:dyDescent="0.2">
      <c r="A13" s="34"/>
      <c r="B13" s="3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2.75" customHeight="1" x14ac:dyDescent="0.2">
      <c r="A14" s="56" t="s">
        <v>16</v>
      </c>
      <c r="B14" s="3" t="s">
        <v>19</v>
      </c>
      <c r="C14" s="37">
        <v>11</v>
      </c>
      <c r="D14" s="46">
        <v>4</v>
      </c>
      <c r="E14" s="46">
        <v>2</v>
      </c>
      <c r="F14" s="37">
        <v>9</v>
      </c>
      <c r="G14" s="37">
        <v>6</v>
      </c>
      <c r="H14" s="37">
        <v>7</v>
      </c>
      <c r="I14" s="37">
        <v>20</v>
      </c>
      <c r="J14" s="37">
        <v>83</v>
      </c>
      <c r="K14" s="37">
        <v>141</v>
      </c>
      <c r="L14" s="37">
        <v>260</v>
      </c>
      <c r="M14" s="37">
        <v>1048</v>
      </c>
      <c r="N14" s="37">
        <v>621</v>
      </c>
      <c r="O14" s="38">
        <v>2212</v>
      </c>
    </row>
    <row r="15" spans="1:15" x14ac:dyDescent="0.2">
      <c r="A15" s="57"/>
      <c r="B15" s="3" t="s">
        <v>20</v>
      </c>
      <c r="C15" s="45">
        <v>2</v>
      </c>
      <c r="D15" s="45">
        <v>2</v>
      </c>
      <c r="E15" s="45">
        <v>0</v>
      </c>
      <c r="F15" s="45">
        <v>0</v>
      </c>
      <c r="G15" s="45">
        <v>1</v>
      </c>
      <c r="H15" s="45">
        <v>1</v>
      </c>
      <c r="I15" s="39">
        <v>11</v>
      </c>
      <c r="J15" s="39">
        <v>40</v>
      </c>
      <c r="K15" s="39">
        <v>92</v>
      </c>
      <c r="L15" s="39">
        <v>147</v>
      </c>
      <c r="M15" s="39">
        <v>257</v>
      </c>
      <c r="N15" s="39">
        <v>216</v>
      </c>
      <c r="O15" s="38">
        <v>769</v>
      </c>
    </row>
    <row r="16" spans="1:15" x14ac:dyDescent="0.2">
      <c r="A16" s="57"/>
      <c r="B16" s="3" t="s">
        <v>21</v>
      </c>
      <c r="C16" s="46">
        <v>0</v>
      </c>
      <c r="D16" s="46">
        <v>0</v>
      </c>
      <c r="E16" s="46">
        <v>0</v>
      </c>
      <c r="F16" s="46">
        <v>0</v>
      </c>
      <c r="G16" s="46">
        <v>1</v>
      </c>
      <c r="H16" s="46">
        <v>0</v>
      </c>
      <c r="I16" s="37">
        <v>6</v>
      </c>
      <c r="J16" s="37">
        <v>28</v>
      </c>
      <c r="K16" s="37">
        <v>80</v>
      </c>
      <c r="L16" s="37">
        <v>133</v>
      </c>
      <c r="M16" s="37">
        <v>321</v>
      </c>
      <c r="N16" s="37">
        <v>198</v>
      </c>
      <c r="O16" s="38">
        <v>767</v>
      </c>
    </row>
    <row r="17" spans="1:15" x14ac:dyDescent="0.2">
      <c r="A17" s="57"/>
      <c r="B17" s="30" t="s">
        <v>22</v>
      </c>
      <c r="C17" s="45">
        <v>1</v>
      </c>
      <c r="D17" s="39">
        <v>0</v>
      </c>
      <c r="E17" s="45">
        <v>1</v>
      </c>
      <c r="F17" s="39">
        <v>1</v>
      </c>
      <c r="G17" s="39">
        <v>3</v>
      </c>
      <c r="H17" s="45">
        <v>0</v>
      </c>
      <c r="I17" s="45">
        <v>6</v>
      </c>
      <c r="J17" s="45">
        <v>5</v>
      </c>
      <c r="K17" s="39">
        <v>3</v>
      </c>
      <c r="L17" s="39">
        <v>3</v>
      </c>
      <c r="M17" s="39">
        <v>38</v>
      </c>
      <c r="N17" s="39">
        <v>108</v>
      </c>
      <c r="O17" s="38">
        <v>169</v>
      </c>
    </row>
    <row r="18" spans="1:15" ht="13.5" thickBot="1" x14ac:dyDescent="0.25">
      <c r="A18" s="57"/>
      <c r="B18" s="9" t="s">
        <v>13</v>
      </c>
      <c r="C18" s="48">
        <v>4</v>
      </c>
      <c r="D18" s="48">
        <v>0</v>
      </c>
      <c r="E18" s="48">
        <v>0</v>
      </c>
      <c r="F18" s="48">
        <v>0</v>
      </c>
      <c r="G18" s="48">
        <v>0</v>
      </c>
      <c r="H18" s="48">
        <v>1</v>
      </c>
      <c r="I18" s="48">
        <v>1</v>
      </c>
      <c r="J18" s="43">
        <v>1</v>
      </c>
      <c r="K18" s="43">
        <v>2</v>
      </c>
      <c r="L18" s="43">
        <v>3</v>
      </c>
      <c r="M18" s="43">
        <v>24</v>
      </c>
      <c r="N18" s="43">
        <v>107</v>
      </c>
      <c r="O18" s="41">
        <v>143</v>
      </c>
    </row>
    <row r="19" spans="1:15" ht="13.5" thickTop="1" x14ac:dyDescent="0.2">
      <c r="A19" s="57"/>
      <c r="B19" s="13" t="s">
        <v>11</v>
      </c>
      <c r="C19" s="42">
        <v>18</v>
      </c>
      <c r="D19" s="42">
        <v>6</v>
      </c>
      <c r="E19" s="42">
        <v>3</v>
      </c>
      <c r="F19" s="42">
        <v>10</v>
      </c>
      <c r="G19" s="42">
        <v>11</v>
      </c>
      <c r="H19" s="42">
        <v>9</v>
      </c>
      <c r="I19" s="42">
        <v>44</v>
      </c>
      <c r="J19" s="42">
        <v>157</v>
      </c>
      <c r="K19" s="42">
        <v>318</v>
      </c>
      <c r="L19" s="42">
        <v>546</v>
      </c>
      <c r="M19" s="42">
        <v>1688</v>
      </c>
      <c r="N19" s="42">
        <v>1250</v>
      </c>
      <c r="O19" s="42">
        <v>4060</v>
      </c>
    </row>
    <row r="20" spans="1:15" x14ac:dyDescent="0.2">
      <c r="A20" s="58"/>
      <c r="B20" s="15" t="s">
        <v>12</v>
      </c>
      <c r="C20" s="16">
        <f t="shared" ref="C20:O20" si="1">C19/$O19</f>
        <v>4.4334975369458131E-3</v>
      </c>
      <c r="D20" s="16">
        <f t="shared" si="1"/>
        <v>1.477832512315271E-3</v>
      </c>
      <c r="E20" s="16">
        <f t="shared" si="1"/>
        <v>7.3891625615763552E-4</v>
      </c>
      <c r="F20" s="16">
        <f>F19/$O19</f>
        <v>2.4630541871921183E-3</v>
      </c>
      <c r="G20" s="16">
        <f t="shared" si="1"/>
        <v>2.7093596059113299E-3</v>
      </c>
      <c r="H20" s="16">
        <f t="shared" si="1"/>
        <v>2.2167487684729066E-3</v>
      </c>
      <c r="I20" s="16">
        <f t="shared" si="1"/>
        <v>1.083743842364532E-2</v>
      </c>
      <c r="J20" s="16">
        <f t="shared" si="1"/>
        <v>3.8669950738916256E-2</v>
      </c>
      <c r="K20" s="16">
        <f t="shared" si="1"/>
        <v>7.8325123152709356E-2</v>
      </c>
      <c r="L20" s="16">
        <f t="shared" si="1"/>
        <v>0.13448275862068965</v>
      </c>
      <c r="M20" s="16">
        <f t="shared" si="1"/>
        <v>0.41576354679802957</v>
      </c>
      <c r="N20" s="16">
        <f t="shared" si="1"/>
        <v>0.30788177339901479</v>
      </c>
      <c r="O20" s="16">
        <f t="shared" si="1"/>
        <v>1</v>
      </c>
    </row>
    <row r="21" spans="1:15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2.75" customHeight="1" x14ac:dyDescent="0.2">
      <c r="A22" s="56" t="s">
        <v>17</v>
      </c>
      <c r="B22" s="3" t="s">
        <v>19</v>
      </c>
      <c r="C22" s="37">
        <v>30</v>
      </c>
      <c r="D22" s="37">
        <v>1</v>
      </c>
      <c r="E22" s="37">
        <v>3</v>
      </c>
      <c r="F22" s="37">
        <v>17</v>
      </c>
      <c r="G22" s="37">
        <v>36</v>
      </c>
      <c r="H22" s="37">
        <v>63</v>
      </c>
      <c r="I22" s="37">
        <v>103</v>
      </c>
      <c r="J22" s="37">
        <v>201</v>
      </c>
      <c r="K22" s="37">
        <v>269</v>
      </c>
      <c r="L22" s="37">
        <v>405</v>
      </c>
      <c r="M22" s="37">
        <v>524</v>
      </c>
      <c r="N22" s="37">
        <v>312</v>
      </c>
      <c r="O22" s="38">
        <v>1964</v>
      </c>
    </row>
    <row r="23" spans="1:15" x14ac:dyDescent="0.2">
      <c r="A23" s="57"/>
      <c r="B23" s="3" t="s">
        <v>20</v>
      </c>
      <c r="C23" s="45">
        <v>0</v>
      </c>
      <c r="D23" s="45">
        <v>0</v>
      </c>
      <c r="E23" s="45">
        <v>0</v>
      </c>
      <c r="F23" s="39">
        <v>0</v>
      </c>
      <c r="G23" s="45">
        <v>0</v>
      </c>
      <c r="H23" s="39">
        <v>20</v>
      </c>
      <c r="I23" s="39">
        <v>68</v>
      </c>
      <c r="J23" s="39">
        <v>103</v>
      </c>
      <c r="K23" s="39">
        <v>176</v>
      </c>
      <c r="L23" s="39">
        <v>309</v>
      </c>
      <c r="M23" s="39">
        <v>471</v>
      </c>
      <c r="N23" s="39">
        <v>366</v>
      </c>
      <c r="O23" s="38">
        <v>1513</v>
      </c>
    </row>
    <row r="24" spans="1:15" x14ac:dyDescent="0.2">
      <c r="A24" s="57"/>
      <c r="B24" s="3" t="s">
        <v>21</v>
      </c>
      <c r="C24" s="46">
        <v>0</v>
      </c>
      <c r="D24" s="46">
        <v>0</v>
      </c>
      <c r="E24" s="46">
        <v>0</v>
      </c>
      <c r="F24" s="46">
        <v>0</v>
      </c>
      <c r="G24" s="46">
        <v>2</v>
      </c>
      <c r="H24" s="37">
        <v>16</v>
      </c>
      <c r="I24" s="37">
        <v>42</v>
      </c>
      <c r="J24" s="37">
        <v>103</v>
      </c>
      <c r="K24" s="37">
        <v>349</v>
      </c>
      <c r="L24" s="37">
        <v>459</v>
      </c>
      <c r="M24" s="37">
        <v>636</v>
      </c>
      <c r="N24" s="37">
        <v>280</v>
      </c>
      <c r="O24" s="38">
        <v>1887</v>
      </c>
    </row>
    <row r="25" spans="1:15" x14ac:dyDescent="0.2">
      <c r="A25" s="57"/>
      <c r="B25" s="30" t="s">
        <v>22</v>
      </c>
      <c r="C25" s="39">
        <v>1</v>
      </c>
      <c r="D25" s="45">
        <v>0</v>
      </c>
      <c r="E25" s="45">
        <v>2</v>
      </c>
      <c r="F25" s="45">
        <v>1</v>
      </c>
      <c r="G25" s="45">
        <v>0</v>
      </c>
      <c r="H25" s="45">
        <v>0</v>
      </c>
      <c r="I25" s="45">
        <v>1</v>
      </c>
      <c r="J25" s="39">
        <v>2</v>
      </c>
      <c r="K25" s="39">
        <v>11</v>
      </c>
      <c r="L25" s="39">
        <v>15</v>
      </c>
      <c r="M25" s="39">
        <v>138</v>
      </c>
      <c r="N25" s="39">
        <v>143</v>
      </c>
      <c r="O25" s="38">
        <v>314</v>
      </c>
    </row>
    <row r="26" spans="1:15" ht="13.5" thickBot="1" x14ac:dyDescent="0.25">
      <c r="A26" s="57"/>
      <c r="B26" s="9" t="s">
        <v>13</v>
      </c>
      <c r="C26" s="43">
        <v>4</v>
      </c>
      <c r="D26" s="48">
        <v>0</v>
      </c>
      <c r="E26" s="48">
        <v>0</v>
      </c>
      <c r="F26" s="48">
        <v>1</v>
      </c>
      <c r="G26" s="48">
        <v>1</v>
      </c>
      <c r="H26" s="43">
        <v>1</v>
      </c>
      <c r="I26" s="43">
        <v>4</v>
      </c>
      <c r="J26" s="43">
        <v>5</v>
      </c>
      <c r="K26" s="43">
        <v>10</v>
      </c>
      <c r="L26" s="43">
        <v>20</v>
      </c>
      <c r="M26" s="43">
        <v>40</v>
      </c>
      <c r="N26" s="43">
        <v>92</v>
      </c>
      <c r="O26" s="41">
        <v>178</v>
      </c>
    </row>
    <row r="27" spans="1:15" ht="13.5" thickTop="1" x14ac:dyDescent="0.2">
      <c r="A27" s="57"/>
      <c r="B27" s="13" t="s">
        <v>11</v>
      </c>
      <c r="C27" s="42">
        <v>35</v>
      </c>
      <c r="D27" s="42">
        <v>1</v>
      </c>
      <c r="E27" s="42">
        <v>5</v>
      </c>
      <c r="F27" s="42">
        <v>19</v>
      </c>
      <c r="G27" s="42">
        <v>39</v>
      </c>
      <c r="H27" s="42">
        <v>100</v>
      </c>
      <c r="I27" s="42">
        <v>218</v>
      </c>
      <c r="J27" s="42">
        <v>414</v>
      </c>
      <c r="K27" s="42">
        <v>815</v>
      </c>
      <c r="L27" s="42">
        <v>1208</v>
      </c>
      <c r="M27" s="42">
        <v>1809</v>
      </c>
      <c r="N27" s="42">
        <v>1193</v>
      </c>
      <c r="O27" s="42">
        <v>5856</v>
      </c>
    </row>
    <row r="28" spans="1:15" x14ac:dyDescent="0.2">
      <c r="A28" s="58"/>
      <c r="B28" s="15" t="s">
        <v>12</v>
      </c>
      <c r="C28" s="16">
        <f t="shared" ref="C28:O28" si="2">C27/$O27</f>
        <v>5.9767759562841527E-3</v>
      </c>
      <c r="D28" s="16">
        <f t="shared" si="2"/>
        <v>1.7076502732240437E-4</v>
      </c>
      <c r="E28" s="16">
        <f t="shared" si="2"/>
        <v>8.5382513661202183E-4</v>
      </c>
      <c r="F28" s="16">
        <f>F27/$O27</f>
        <v>3.2445355191256832E-3</v>
      </c>
      <c r="G28" s="16">
        <f t="shared" si="2"/>
        <v>6.6598360655737701E-3</v>
      </c>
      <c r="H28" s="16">
        <f t="shared" si="2"/>
        <v>1.7076502732240439E-2</v>
      </c>
      <c r="I28" s="16">
        <f t="shared" si="2"/>
        <v>3.7226775956284153E-2</v>
      </c>
      <c r="J28" s="16">
        <f t="shared" si="2"/>
        <v>7.0696721311475405E-2</v>
      </c>
      <c r="K28" s="16">
        <f t="shared" si="2"/>
        <v>0.13917349726775957</v>
      </c>
      <c r="L28" s="16">
        <f t="shared" si="2"/>
        <v>0.20628415300546449</v>
      </c>
      <c r="M28" s="16">
        <f t="shared" si="2"/>
        <v>0.3089139344262295</v>
      </c>
      <c r="N28" s="16">
        <f t="shared" si="2"/>
        <v>0.20372267759562843</v>
      </c>
      <c r="O28" s="16">
        <f t="shared" si="2"/>
        <v>1</v>
      </c>
    </row>
    <row r="29" spans="1:15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2.75" customHeight="1" x14ac:dyDescent="0.2">
      <c r="A30" s="56" t="s">
        <v>18</v>
      </c>
      <c r="B30" s="3" t="s">
        <v>19</v>
      </c>
      <c r="C30" s="37">
        <v>9</v>
      </c>
      <c r="D30" s="37">
        <v>3</v>
      </c>
      <c r="E30" s="37">
        <v>8</v>
      </c>
      <c r="F30" s="37">
        <v>21</v>
      </c>
      <c r="G30" s="37">
        <v>43</v>
      </c>
      <c r="H30" s="37">
        <v>101</v>
      </c>
      <c r="I30" s="37">
        <v>212</v>
      </c>
      <c r="J30" s="37">
        <v>273</v>
      </c>
      <c r="K30" s="37">
        <v>303</v>
      </c>
      <c r="L30" s="37">
        <v>396</v>
      </c>
      <c r="M30" s="37">
        <v>500</v>
      </c>
      <c r="N30" s="37">
        <v>382</v>
      </c>
      <c r="O30" s="38">
        <v>2251</v>
      </c>
    </row>
    <row r="31" spans="1:15" x14ac:dyDescent="0.2">
      <c r="A31" s="57"/>
      <c r="B31" s="3" t="s">
        <v>20</v>
      </c>
      <c r="C31" s="45">
        <v>0</v>
      </c>
      <c r="D31" s="45">
        <v>0</v>
      </c>
      <c r="E31" s="45">
        <v>0</v>
      </c>
      <c r="F31" s="45">
        <v>2</v>
      </c>
      <c r="G31" s="39">
        <v>15</v>
      </c>
      <c r="H31" s="39">
        <v>25</v>
      </c>
      <c r="I31" s="39">
        <v>28</v>
      </c>
      <c r="J31" s="39">
        <v>48</v>
      </c>
      <c r="K31" s="39">
        <v>66</v>
      </c>
      <c r="L31" s="39">
        <v>98</v>
      </c>
      <c r="M31" s="39">
        <v>161</v>
      </c>
      <c r="N31" s="39">
        <v>132</v>
      </c>
      <c r="O31" s="38">
        <v>575</v>
      </c>
    </row>
    <row r="32" spans="1:15" x14ac:dyDescent="0.2">
      <c r="A32" s="57"/>
      <c r="B32" s="3" t="s">
        <v>21</v>
      </c>
      <c r="C32" s="46">
        <v>0</v>
      </c>
      <c r="D32" s="46">
        <v>0</v>
      </c>
      <c r="E32" s="46">
        <v>0</v>
      </c>
      <c r="F32" s="46">
        <v>2</v>
      </c>
      <c r="G32" s="46">
        <v>3</v>
      </c>
      <c r="H32" s="37">
        <v>23</v>
      </c>
      <c r="I32" s="37">
        <v>25</v>
      </c>
      <c r="J32" s="37">
        <v>40</v>
      </c>
      <c r="K32" s="37">
        <v>72</v>
      </c>
      <c r="L32" s="37">
        <v>146</v>
      </c>
      <c r="M32" s="37">
        <v>265</v>
      </c>
      <c r="N32" s="37">
        <v>176</v>
      </c>
      <c r="O32" s="38">
        <v>752</v>
      </c>
    </row>
    <row r="33" spans="1:15" x14ac:dyDescent="0.2">
      <c r="A33" s="57"/>
      <c r="B33" s="30" t="s">
        <v>22</v>
      </c>
      <c r="C33" s="45">
        <v>0</v>
      </c>
      <c r="D33" s="45">
        <v>0</v>
      </c>
      <c r="E33" s="45">
        <v>3</v>
      </c>
      <c r="F33" s="45">
        <v>1</v>
      </c>
      <c r="G33" s="39">
        <v>3</v>
      </c>
      <c r="H33" s="39">
        <v>11</v>
      </c>
      <c r="I33" s="39">
        <v>7</v>
      </c>
      <c r="J33" s="39">
        <v>12</v>
      </c>
      <c r="K33" s="39">
        <v>5</v>
      </c>
      <c r="L33" s="39">
        <v>19</v>
      </c>
      <c r="M33" s="39">
        <v>37</v>
      </c>
      <c r="N33" s="39">
        <v>108</v>
      </c>
      <c r="O33" s="38">
        <v>206</v>
      </c>
    </row>
    <row r="34" spans="1:15" ht="13.5" thickBot="1" x14ac:dyDescent="0.25">
      <c r="A34" s="57"/>
      <c r="B34" s="9" t="s">
        <v>13</v>
      </c>
      <c r="C34" s="48">
        <v>0</v>
      </c>
      <c r="D34" s="48">
        <v>0</v>
      </c>
      <c r="E34" s="48">
        <v>0</v>
      </c>
      <c r="F34" s="48">
        <v>0</v>
      </c>
      <c r="G34" s="48">
        <v>1</v>
      </c>
      <c r="H34" s="43">
        <v>0</v>
      </c>
      <c r="I34" s="48">
        <v>0</v>
      </c>
      <c r="J34" s="43">
        <v>4</v>
      </c>
      <c r="K34" s="43">
        <v>2</v>
      </c>
      <c r="L34" s="43">
        <v>4</v>
      </c>
      <c r="M34" s="43">
        <v>31</v>
      </c>
      <c r="N34" s="43">
        <v>98</v>
      </c>
      <c r="O34" s="41">
        <v>140</v>
      </c>
    </row>
    <row r="35" spans="1:15" ht="13.5" thickTop="1" x14ac:dyDescent="0.2">
      <c r="A35" s="57"/>
      <c r="B35" s="13" t="s">
        <v>11</v>
      </c>
      <c r="C35" s="42">
        <v>9</v>
      </c>
      <c r="D35" s="42">
        <v>3</v>
      </c>
      <c r="E35" s="42">
        <v>11</v>
      </c>
      <c r="F35" s="42">
        <v>26</v>
      </c>
      <c r="G35" s="42">
        <v>65</v>
      </c>
      <c r="H35" s="42">
        <v>160</v>
      </c>
      <c r="I35" s="42">
        <v>272</v>
      </c>
      <c r="J35" s="42">
        <v>377</v>
      </c>
      <c r="K35" s="42">
        <v>448</v>
      </c>
      <c r="L35" s="42">
        <v>663</v>
      </c>
      <c r="M35" s="42">
        <v>994</v>
      </c>
      <c r="N35" s="42">
        <v>896</v>
      </c>
      <c r="O35" s="42">
        <v>3924</v>
      </c>
    </row>
    <row r="36" spans="1:15" x14ac:dyDescent="0.2">
      <c r="A36" s="58"/>
      <c r="B36" s="15" t="s">
        <v>12</v>
      </c>
      <c r="C36" s="16">
        <f t="shared" ref="C36:O36" si="3">C35/$O35</f>
        <v>2.2935779816513763E-3</v>
      </c>
      <c r="D36" s="16">
        <f t="shared" si="3"/>
        <v>7.6452599388379206E-4</v>
      </c>
      <c r="E36" s="16">
        <f t="shared" si="3"/>
        <v>2.8032619775739042E-3</v>
      </c>
      <c r="F36" s="16">
        <f>F35/$O35</f>
        <v>6.6258919469928644E-3</v>
      </c>
      <c r="G36" s="16">
        <f t="shared" si="3"/>
        <v>1.6564729867482163E-2</v>
      </c>
      <c r="H36" s="16">
        <f t="shared" si="3"/>
        <v>4.0774719673802244E-2</v>
      </c>
      <c r="I36" s="16">
        <f t="shared" si="3"/>
        <v>6.931702344546381E-2</v>
      </c>
      <c r="J36" s="16">
        <f t="shared" si="3"/>
        <v>9.6075433231396529E-2</v>
      </c>
      <c r="K36" s="16">
        <f t="shared" si="3"/>
        <v>0.11416921508664628</v>
      </c>
      <c r="L36" s="16">
        <f t="shared" si="3"/>
        <v>0.16896024464831805</v>
      </c>
      <c r="M36" s="16">
        <f t="shared" si="3"/>
        <v>0.25331294597349641</v>
      </c>
      <c r="N36" s="16">
        <f t="shared" si="3"/>
        <v>0.22833843017329256</v>
      </c>
      <c r="O36" s="16">
        <f t="shared" si="3"/>
        <v>1</v>
      </c>
    </row>
    <row r="37" spans="1:15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49" t="s">
        <v>36</v>
      </c>
    </row>
    <row r="39" spans="1:15" x14ac:dyDescent="0.2">
      <c r="A39" s="36" t="s">
        <v>30</v>
      </c>
    </row>
  </sheetData>
  <mergeCells count="4">
    <mergeCell ref="A30:A36"/>
    <mergeCell ref="A22:A28"/>
    <mergeCell ref="A14:A20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C45AB0-28AE-44A4-AE8B-618F148B2386}"/>
</file>

<file path=customXml/itemProps2.xml><?xml version="1.0" encoding="utf-8"?>
<ds:datastoreItem xmlns:ds="http://schemas.openxmlformats.org/officeDocument/2006/customXml" ds:itemID="{E8F3F0B9-BEE4-447F-A3CC-9715F718DC4E}"/>
</file>

<file path=customXml/itemProps3.xml><?xml version="1.0" encoding="utf-8"?>
<ds:datastoreItem xmlns:ds="http://schemas.openxmlformats.org/officeDocument/2006/customXml" ds:itemID="{0C437FF4-4730-44FF-AE83-41AE2D0E76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Flussi SICID</vt:lpstr>
      <vt:lpstr>Variazione pendenti SICID</vt:lpstr>
      <vt:lpstr>Stratigrafia pendenti SICID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2025-09-30T10:10:51Z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