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na.calanca\Documents\FOCUS\dati\2025\20250903\SIECIC Monitoraggio trimestrale\250630MonitoraggioSIECIC\"/>
    </mc:Choice>
  </mc:AlternateContent>
  <xr:revisionPtr revIDLastSave="0" documentId="13_ncr:1_{4A155667-C293-423E-8149-77FC65DE3A2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eggimi" sheetId="6" r:id="rId1"/>
    <sheet name="Flussi SIECIC" sheetId="2" r:id="rId2"/>
    <sheet name="Variazione pendenti SIECIC" sheetId="3" r:id="rId3"/>
    <sheet name="Stratigrafia pendenti SIECIC" sheetId="18" r:id="rId4"/>
  </sheets>
  <definedNames>
    <definedName name="_xlnm._FilterDatabase" localSheetId="1" hidden="1">'Flussi SIECIC'!$A$6:$B$6</definedName>
    <definedName name="_xlnm._FilterDatabase" localSheetId="2" hidden="1">'Variazione pendenti SIECIC'!$A$6:$F$6</definedName>
    <definedName name="_xlnm.Print_Area" localSheetId="1">'Flussi SIECIC'!$A$1:$B$52</definedName>
    <definedName name="_xlnm.Print_Area" localSheetId="2">'Variazione pendenti SIECIC'!$A$1:$F$13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8" i="2" l="1"/>
  <c r="G48" i="2"/>
  <c r="H33" i="2"/>
  <c r="G33" i="2"/>
  <c r="H18" i="2"/>
  <c r="G18" i="2"/>
  <c r="F48" i="2"/>
  <c r="E48" i="2"/>
  <c r="E33" i="2"/>
  <c r="F33" i="2"/>
  <c r="E18" i="2"/>
  <c r="F18" i="2"/>
  <c r="D33" i="2" l="1"/>
  <c r="C33" i="2"/>
  <c r="D18" i="2"/>
  <c r="C18" i="2"/>
  <c r="D48" i="2" l="1"/>
  <c r="C48" i="2"/>
  <c r="C20" i="2" l="1"/>
  <c r="C35" i="2"/>
  <c r="C50" i="2"/>
  <c r="E50" i="2"/>
  <c r="F11" i="3"/>
  <c r="F9" i="3"/>
  <c r="F7" i="3"/>
  <c r="G35" i="2" l="1"/>
  <c r="E20" i="2"/>
  <c r="E35" i="2"/>
  <c r="G50" i="2"/>
  <c r="G20" i="2"/>
</calcChain>
</file>

<file path=xl/sharedStrings.xml><?xml version="1.0" encoding="utf-8"?>
<sst xmlns="http://schemas.openxmlformats.org/spreadsheetml/2006/main" count="178" uniqueCount="69">
  <si>
    <t>Distretto di Caltanissetta</t>
  </si>
  <si>
    <t>Settore CIVILE - Area SIECIC</t>
  </si>
  <si>
    <t>Ufficio</t>
  </si>
  <si>
    <t>ESECUZIONI MOBILIARI</t>
  </si>
  <si>
    <t>ESECUZIONI IMMOBILIARI</t>
  </si>
  <si>
    <t>ISTANZE DI FALLIMENTO</t>
  </si>
  <si>
    <t>ALTRE PROCEDURE CONCORSUALI</t>
  </si>
  <si>
    <r>
      <t xml:space="preserve">Procedimenti iscritti, definiti e </t>
    </r>
    <r>
      <rPr>
        <b/>
        <i/>
        <sz val="11"/>
        <color theme="1"/>
        <rFont val="Calibri"/>
        <family val="2"/>
        <scheme val="minor"/>
      </rPr>
      <t>clearance rate</t>
    </r>
  </si>
  <si>
    <t>Macro materia</t>
  </si>
  <si>
    <t>Tribunale Ordinario di Agrigento</t>
  </si>
  <si>
    <t>FALLIMENTI</t>
  </si>
  <si>
    <t>TOTALE AREA SIECIC</t>
  </si>
  <si>
    <t>Clearance rate</t>
  </si>
  <si>
    <t>Tribunale Ordinario di Marsala</t>
  </si>
  <si>
    <t>Variazione pendenti</t>
  </si>
  <si>
    <t>Tribunale Ordinario di Caltanissetta</t>
  </si>
  <si>
    <t>Tribunale Ordinario di Enna</t>
  </si>
  <si>
    <t>Tribunale Ordinario di Gela</t>
  </si>
  <si>
    <t>Variazione</t>
  </si>
  <si>
    <t>FASE DICHIARATIVA - LIQUIDAZIONE GIUDIZIALE</t>
  </si>
  <si>
    <t>FASE DICHIARATIVA - PROCEDURE DI CCS</t>
  </si>
  <si>
    <t>FASE DICHIARATIVA - ALTRE PROCEDURE CONCORSUALI</t>
  </si>
  <si>
    <t>FASE ESECUTIVA - PROCEDURE DI CCS</t>
  </si>
  <si>
    <t>FASE ESECUTIVA - ALTRE PROCEDURE CONCORSUALI</t>
  </si>
  <si>
    <t>Stratigrafia delle pendenze</t>
  </si>
  <si>
    <t>FALLIMENTARE</t>
  </si>
  <si>
    <t>Totale AREA SIECIC</t>
  </si>
  <si>
    <t>Incidenza percentuale delle classi</t>
  </si>
  <si>
    <t>Totale</t>
  </si>
  <si>
    <t>FASE ESECUTIVA - LIQUIDAZIONE GIUDIZIALE</t>
  </si>
  <si>
    <t>DESCRIZIONE CAMPI:</t>
  </si>
  <si>
    <t>Fonte</t>
  </si>
  <si>
    <t>SIECIC</t>
  </si>
  <si>
    <t>Tipo ufficio</t>
  </si>
  <si>
    <t>Tribunale</t>
  </si>
  <si>
    <t>Distretto</t>
  </si>
  <si>
    <t xml:space="preserve">Distretto di riferimento </t>
  </si>
  <si>
    <t>Sede di riferimento</t>
  </si>
  <si>
    <t>Macromateria</t>
  </si>
  <si>
    <t>Macromateria in base alla classificazione adottata dalla DG-Stat (11 voci)</t>
  </si>
  <si>
    <t>Iscritti</t>
  </si>
  <si>
    <t>Procedimenti civili iscritti nei periodi analizzati</t>
  </si>
  <si>
    <t>Definiti</t>
  </si>
  <si>
    <t>Totale dei procedimenti civili definiti nei periodi analizzati</t>
  </si>
  <si>
    <t>Pendenti finali</t>
  </si>
  <si>
    <t xml:space="preserve">Procedimenti civili pendenti alla fine del periodo di riferimento </t>
  </si>
  <si>
    <t>NOTE</t>
  </si>
  <si>
    <t>A partire dall'anno 2022 sono state introdotte le seguenti nuove voci nella classificazione per tener conto del Codice della Crisi d'Impresa e dell'Insovenza (CCII - D.Lgs. n. 14/2019 e successive modifiche D.Lgs. 83/2022).</t>
  </si>
  <si>
    <t>Tra le novità introdotte dal codice è prevista la distinzione tra fase dichiarativa ed esecutiva delle procedure concorsuali.</t>
  </si>
  <si>
    <t xml:space="preserve">MACRO MATERIA </t>
  </si>
  <si>
    <t>DESCRIZIONE</t>
  </si>
  <si>
    <t>ex istanza di fallimento della precedente normativa</t>
  </si>
  <si>
    <t>accordi di ristrutturazione; concordato preventivo /semplificato;liquidazione coatta amministrativa;piano di ristrutturazione;fissazione termine deposito proposta o accordi,….</t>
  </si>
  <si>
    <t>ex-fallimento della precedente normativa</t>
  </si>
  <si>
    <t>procedure di composizione della crisi da sovraindebitamento: concordato minore, liquidazione controllata, ristrutturazione debiti del consumatore</t>
  </si>
  <si>
    <t>Iscritti 2023</t>
  </si>
  <si>
    <t>Definiti 2023</t>
  </si>
  <si>
    <t>Iscritti 
2024</t>
  </si>
  <si>
    <t>Definiti 2024</t>
  </si>
  <si>
    <t>Fonte:Dipartimento per l'innovazione tecnologica della giustizia - Direzione Generale di Statistica e Analisi Organizzativa</t>
  </si>
  <si>
    <t>Fino al 2014</t>
  </si>
  <si>
    <t>Pendenti al 31/12/2022</t>
  </si>
  <si>
    <t>Iscritti 
gen-giu 2025</t>
  </si>
  <si>
    <t>Definiti gen-giu 2025</t>
  </si>
  <si>
    <t>Anni 2023 - 30 giugno 2025</t>
  </si>
  <si>
    <t>Pendenti al 30 giugno 2025</t>
  </si>
  <si>
    <t>Pendenti al 30/06/2025</t>
  </si>
  <si>
    <t>30/06/2025</t>
  </si>
  <si>
    <t>Ultimo aggiornamento del sistema di rilevazione avvenuto il 15 settembre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</si>
</sst>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3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5">
    <xf numFmtId="0" fontId="0" fillId="0" borderId="0"/>
    <xf numFmtId="0" fontId="41" fillId="0" borderId="0"/>
    <xf numFmtId="9" fontId="41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0" fontId="49" fillId="0" borderId="0"/>
    <xf numFmtId="0" fontId="38" fillId="0" borderId="0"/>
    <xf numFmtId="9" fontId="3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4" fillId="0" borderId="0"/>
    <xf numFmtId="9" fontId="24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15" fillId="0" borderId="0"/>
    <xf numFmtId="9" fontId="15" fillId="0" borderId="0" applyFont="0" applyFill="0" applyBorder="0" applyAlignment="0" applyProtection="0"/>
    <xf numFmtId="0" fontId="14" fillId="0" borderId="0"/>
    <xf numFmtId="0" fontId="12" fillId="0" borderId="0"/>
    <xf numFmtId="9" fontId="49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62">
    <xf numFmtId="0" fontId="0" fillId="0" borderId="0" xfId="0"/>
    <xf numFmtId="0" fontId="43" fillId="0" borderId="0" xfId="1" applyFont="1"/>
    <xf numFmtId="0" fontId="44" fillId="0" borderId="0" xfId="1" applyFont="1"/>
    <xf numFmtId="0" fontId="42" fillId="0" borderId="0" xfId="1" applyFont="1"/>
    <xf numFmtId="0" fontId="46" fillId="0" borderId="0" xfId="1" applyFont="1"/>
    <xf numFmtId="0" fontId="46" fillId="0" borderId="1" xfId="1" applyFont="1" applyBorder="1" applyAlignment="1">
      <alignment vertical="center"/>
    </xf>
    <xf numFmtId="0" fontId="44" fillId="0" borderId="1" xfId="1" applyFont="1" applyBorder="1"/>
    <xf numFmtId="3" fontId="44" fillId="0" borderId="1" xfId="1" applyNumberFormat="1" applyFont="1" applyBorder="1"/>
    <xf numFmtId="0" fontId="47" fillId="0" borderId="3" xfId="1" applyFont="1" applyBorder="1"/>
    <xf numFmtId="3" fontId="46" fillId="0" borderId="3" xfId="1" applyNumberFormat="1" applyFont="1" applyBorder="1"/>
    <xf numFmtId="3" fontId="46" fillId="0" borderId="1" xfId="1" applyNumberFormat="1" applyFont="1" applyBorder="1"/>
    <xf numFmtId="0" fontId="46" fillId="0" borderId="0" xfId="1" applyFont="1" applyAlignment="1">
      <alignment horizontal="left" vertical="center" wrapText="1"/>
    </xf>
    <xf numFmtId="0" fontId="48" fillId="0" borderId="0" xfId="1" applyFont="1"/>
    <xf numFmtId="3" fontId="44" fillId="0" borderId="0" xfId="1" applyNumberFormat="1" applyFont="1"/>
    <xf numFmtId="0" fontId="47" fillId="0" borderId="1" xfId="1" applyFont="1" applyBorder="1"/>
    <xf numFmtId="0" fontId="46" fillId="0" borderId="1" xfId="1" applyFont="1" applyBorder="1" applyAlignment="1">
      <alignment horizontal="center" vertical="center" wrapText="1"/>
    </xf>
    <xf numFmtId="0" fontId="46" fillId="0" borderId="5" xfId="1" applyFont="1" applyBorder="1" applyAlignment="1">
      <alignment horizontal="right" vertical="center" wrapText="1"/>
    </xf>
    <xf numFmtId="0" fontId="46" fillId="0" borderId="1" xfId="1" applyFont="1" applyBorder="1" applyAlignment="1">
      <alignment vertical="center" wrapText="1"/>
    </xf>
    <xf numFmtId="0" fontId="48" fillId="0" borderId="1" xfId="1" applyFont="1" applyBorder="1" applyAlignment="1">
      <alignment vertical="center"/>
    </xf>
    <xf numFmtId="3" fontId="46" fillId="0" borderId="1" xfId="1" applyNumberFormat="1" applyFont="1" applyBorder="1" applyAlignment="1">
      <alignment horizontal="center" vertical="center"/>
    </xf>
    <xf numFmtId="3" fontId="46" fillId="0" borderId="5" xfId="1" applyNumberFormat="1" applyFont="1" applyBorder="1" applyAlignment="1">
      <alignment horizontal="center" vertical="center"/>
    </xf>
    <xf numFmtId="0" fontId="44" fillId="0" borderId="0" xfId="1" applyFont="1" applyAlignment="1">
      <alignment vertical="center"/>
    </xf>
    <xf numFmtId="0" fontId="46" fillId="0" borderId="0" xfId="1" applyFont="1" applyAlignment="1">
      <alignment vertical="center" wrapText="1"/>
    </xf>
    <xf numFmtId="3" fontId="46" fillId="0" borderId="0" xfId="1" applyNumberFormat="1" applyFont="1" applyAlignment="1">
      <alignment horizontal="center"/>
    </xf>
    <xf numFmtId="164" fontId="46" fillId="0" borderId="0" xfId="2" applyNumberFormat="1" applyFont="1" applyBorder="1" applyAlignment="1">
      <alignment horizontal="center"/>
    </xf>
    <xf numFmtId="164" fontId="46" fillId="0" borderId="1" xfId="2" applyNumberFormat="1" applyFont="1" applyBorder="1" applyAlignment="1">
      <alignment horizontal="center" vertical="center"/>
    </xf>
    <xf numFmtId="0" fontId="46" fillId="0" borderId="0" xfId="0" applyFont="1"/>
    <xf numFmtId="0" fontId="46" fillId="0" borderId="1" xfId="0" applyFont="1" applyBorder="1" applyAlignment="1">
      <alignment horizontal="right" vertical="center" wrapText="1"/>
    </xf>
    <xf numFmtId="0" fontId="44" fillId="0" borderId="0" xfId="0" applyFont="1"/>
    <xf numFmtId="0" fontId="44" fillId="0" borderId="3" xfId="0" applyFont="1" applyBorder="1"/>
    <xf numFmtId="3" fontId="44" fillId="0" borderId="3" xfId="1" applyNumberFormat="1" applyFont="1" applyBorder="1"/>
    <xf numFmtId="0" fontId="50" fillId="0" borderId="0" xfId="60" applyFont="1"/>
    <xf numFmtId="0" fontId="14" fillId="0" borderId="0" xfId="60"/>
    <xf numFmtId="0" fontId="42" fillId="0" borderId="0" xfId="60" applyFont="1"/>
    <xf numFmtId="0" fontId="42" fillId="0" borderId="1" xfId="60" applyFont="1" applyBorder="1"/>
    <xf numFmtId="0" fontId="14" fillId="0" borderId="1" xfId="60" applyBorder="1" applyAlignment="1">
      <alignment vertical="center"/>
    </xf>
    <xf numFmtId="0" fontId="14" fillId="0" borderId="1" xfId="60" applyBorder="1" applyAlignment="1">
      <alignment horizontal="left" vertical="center" wrapText="1"/>
    </xf>
    <xf numFmtId="0" fontId="13" fillId="0" borderId="1" xfId="60" applyFont="1" applyBorder="1" applyAlignment="1">
      <alignment vertical="center" wrapText="1"/>
    </xf>
    <xf numFmtId="0" fontId="51" fillId="0" borderId="0" xfId="7" applyFont="1"/>
    <xf numFmtId="9" fontId="52" fillId="0" borderId="1" xfId="62" applyFont="1" applyBorder="1"/>
    <xf numFmtId="9" fontId="52" fillId="0" borderId="0" xfId="62" applyFont="1" applyBorder="1"/>
    <xf numFmtId="0" fontId="46" fillId="0" borderId="1" xfId="0" applyFont="1" applyBorder="1" applyAlignment="1">
      <alignment horizontal="center" vertical="center" wrapText="1"/>
    </xf>
    <xf numFmtId="0" fontId="46" fillId="0" borderId="0" xfId="70" applyFont="1"/>
    <xf numFmtId="0" fontId="52" fillId="0" borderId="1" xfId="7" applyFont="1" applyBorder="1" applyAlignment="1">
      <alignment horizontal="center" vertical="center"/>
    </xf>
    <xf numFmtId="0" fontId="52" fillId="0" borderId="1" xfId="7" applyFont="1" applyBorder="1" applyAlignment="1">
      <alignment horizontal="center" vertical="center" wrapText="1"/>
    </xf>
    <xf numFmtId="0" fontId="52" fillId="0" borderId="1" xfId="7" quotePrefix="1" applyFont="1" applyBorder="1" applyAlignment="1">
      <alignment horizontal="center" vertical="center" wrapText="1"/>
    </xf>
    <xf numFmtId="15" fontId="52" fillId="0" borderId="1" xfId="7" quotePrefix="1" applyNumberFormat="1" applyFont="1" applyBorder="1" applyAlignment="1">
      <alignment horizontal="center" vertical="center" wrapText="1"/>
    </xf>
    <xf numFmtId="0" fontId="51" fillId="0" borderId="1" xfId="7" applyFont="1" applyBorder="1"/>
    <xf numFmtId="3" fontId="51" fillId="0" borderId="1" xfId="7" applyNumberFormat="1" applyFont="1" applyBorder="1"/>
    <xf numFmtId="3" fontId="52" fillId="0" borderId="1" xfId="7" applyNumberFormat="1" applyFont="1" applyBorder="1"/>
    <xf numFmtId="0" fontId="43" fillId="0" borderId="0" xfId="74" applyFont="1"/>
    <xf numFmtId="0" fontId="42" fillId="0" borderId="0" xfId="74" applyFont="1"/>
    <xf numFmtId="0" fontId="46" fillId="0" borderId="0" xfId="74" applyFont="1"/>
    <xf numFmtId="0" fontId="46" fillId="0" borderId="1" xfId="74" applyFont="1" applyBorder="1"/>
    <xf numFmtId="0" fontId="48" fillId="0" borderId="0" xfId="74" applyFont="1"/>
    <xf numFmtId="0" fontId="14" fillId="0" borderId="0" xfId="60" applyAlignment="1">
      <alignment horizontal="left" vertical="center" wrapText="1"/>
    </xf>
    <xf numFmtId="4" fontId="46" fillId="0" borderId="2" xfId="1" applyNumberFormat="1" applyFont="1" applyBorder="1" applyAlignment="1">
      <alignment horizontal="center" vertical="center"/>
    </xf>
    <xf numFmtId="4" fontId="46" fillId="0" borderId="4" xfId="1" applyNumberFormat="1" applyFont="1" applyBorder="1" applyAlignment="1">
      <alignment horizontal="center" vertical="center"/>
    </xf>
    <xf numFmtId="0" fontId="46" fillId="0" borderId="1" xfId="1" applyFont="1" applyBorder="1" applyAlignment="1">
      <alignment horizontal="left" vertical="center" wrapText="1"/>
    </xf>
    <xf numFmtId="0" fontId="52" fillId="0" borderId="6" xfId="7" applyFont="1" applyBorder="1" applyAlignment="1">
      <alignment horizontal="center" vertical="center" wrapText="1"/>
    </xf>
    <xf numFmtId="0" fontId="52" fillId="0" borderId="5" xfId="7" applyFont="1" applyBorder="1" applyAlignment="1">
      <alignment horizontal="center" vertical="center" wrapText="1"/>
    </xf>
    <xf numFmtId="0" fontId="52" fillId="0" borderId="3" xfId="7" applyFont="1" applyBorder="1" applyAlignment="1">
      <alignment horizontal="center" vertical="center" wrapText="1"/>
    </xf>
  </cellXfs>
  <cellStyles count="75">
    <cellStyle name="Normale" xfId="0" builtinId="0"/>
    <cellStyle name="Normale 2" xfId="1" xr:uid="{00000000-0005-0000-0000-000001000000}"/>
    <cellStyle name="Normale 2 2" xfId="3" xr:uid="{00000000-0005-0000-0000-000002000000}"/>
    <cellStyle name="Normale 2 2 10" xfId="22" xr:uid="{00000000-0005-0000-0000-000003000000}"/>
    <cellStyle name="Normale 2 2 11" xfId="24" xr:uid="{00000000-0005-0000-0000-000004000000}"/>
    <cellStyle name="Normale 2 2 12" xfId="27" xr:uid="{00000000-0005-0000-0000-000005000000}"/>
    <cellStyle name="Normale 2 2 13" xfId="30" xr:uid="{00000000-0005-0000-0000-000006000000}"/>
    <cellStyle name="Normale 2 2 13 2" xfId="38" xr:uid="{00000000-0005-0000-0000-000007000000}"/>
    <cellStyle name="Normale 2 2 14" xfId="32" xr:uid="{00000000-0005-0000-0000-000008000000}"/>
    <cellStyle name="Normale 2 2 15" xfId="34" xr:uid="{00000000-0005-0000-0000-000009000000}"/>
    <cellStyle name="Normale 2 2 16" xfId="36" xr:uid="{00000000-0005-0000-0000-00000A000000}"/>
    <cellStyle name="Normale 2 2 17" xfId="39" xr:uid="{00000000-0005-0000-0000-00000B000000}"/>
    <cellStyle name="Normale 2 2 18" xfId="41" xr:uid="{00000000-0005-0000-0000-00000C000000}"/>
    <cellStyle name="Normale 2 2 19" xfId="43" xr:uid="{00000000-0005-0000-0000-00000D000000}"/>
    <cellStyle name="Normale 2 2 2" xfId="5" xr:uid="{00000000-0005-0000-0000-00000E000000}"/>
    <cellStyle name="Normale 2 2 20" xfId="45" xr:uid="{00000000-0005-0000-0000-00000F000000}"/>
    <cellStyle name="Normale 2 2 21" xfId="47" xr:uid="{00000000-0005-0000-0000-000010000000}"/>
    <cellStyle name="Normale 2 2 22" xfId="49" xr:uid="{00000000-0005-0000-0000-000011000000}"/>
    <cellStyle name="Normale 2 2 23" xfId="51" xr:uid="{00000000-0005-0000-0000-000012000000}"/>
    <cellStyle name="Normale 2 2 23 2" xfId="57" xr:uid="{00000000-0005-0000-0000-000013000000}"/>
    <cellStyle name="Normale 2 2 24" xfId="53" xr:uid="{00000000-0005-0000-0000-000014000000}"/>
    <cellStyle name="Normale 2 2 25" xfId="55" xr:uid="{00000000-0005-0000-0000-000015000000}"/>
    <cellStyle name="Normale 2 2 26" xfId="58" xr:uid="{00000000-0005-0000-0000-000016000000}"/>
    <cellStyle name="Normale 2 2 27" xfId="61" xr:uid="{00000000-0005-0000-0000-000017000000}"/>
    <cellStyle name="Normale 2 2 28" xfId="63" xr:uid="{00000000-0005-0000-0000-000018000000}"/>
    <cellStyle name="Normale 2 2 29" xfId="64" xr:uid="{00000000-0005-0000-0000-000019000000}"/>
    <cellStyle name="Normale 2 2 3" xfId="8" xr:uid="{00000000-0005-0000-0000-00001A000000}"/>
    <cellStyle name="Normale 2 2 30" xfId="65" xr:uid="{00000000-0005-0000-0000-00001B000000}"/>
    <cellStyle name="Normale 2 2 30 2" xfId="72" xr:uid="{CB3B049E-C62F-46AD-9375-8410233CC54B}"/>
    <cellStyle name="Normale 2 2 31" xfId="66" xr:uid="{00000000-0005-0000-0000-00001C000000}"/>
    <cellStyle name="Normale 2 2 32" xfId="67" xr:uid="{00000000-0005-0000-0000-00001D000000}"/>
    <cellStyle name="Normale 2 2 33" xfId="68" xr:uid="{E050D4BC-B863-44D1-A9D1-6A4FA06F42B2}"/>
    <cellStyle name="Normale 2 2 34" xfId="69" xr:uid="{EBCBD130-89C0-476C-9960-E0E39926AB94}"/>
    <cellStyle name="Normale 2 2 35" xfId="70" xr:uid="{BC6F9F65-ECD3-426A-BD11-1F298A56519B}"/>
    <cellStyle name="Normale 2 2 36" xfId="71" xr:uid="{22349C30-4D18-420E-9C3A-4199671441BE}"/>
    <cellStyle name="Normale 2 2 37" xfId="73" xr:uid="{61D6493A-D659-4A6A-8826-234C8B2339E9}"/>
    <cellStyle name="Normale 2 2 38" xfId="74" xr:uid="{990AE61C-4416-4F30-AAA0-BD60E851D825}"/>
    <cellStyle name="Normale 2 2 4" xfId="10" xr:uid="{00000000-0005-0000-0000-00001E000000}"/>
    <cellStyle name="Normale 2 2 5" xfId="12" xr:uid="{00000000-0005-0000-0000-00001F000000}"/>
    <cellStyle name="Normale 2 2 6" xfId="14" xr:uid="{00000000-0005-0000-0000-000020000000}"/>
    <cellStyle name="Normale 2 2 7" xfId="16" xr:uid="{00000000-0005-0000-0000-000021000000}"/>
    <cellStyle name="Normale 2 2 8" xfId="18" xr:uid="{00000000-0005-0000-0000-000022000000}"/>
    <cellStyle name="Normale 2 2 9" xfId="20" xr:uid="{00000000-0005-0000-0000-000023000000}"/>
    <cellStyle name="Normale 2 2 9 2" xfId="25" xr:uid="{00000000-0005-0000-0000-000024000000}"/>
    <cellStyle name="Normale 2 2 9 3" xfId="28" xr:uid="{00000000-0005-0000-0000-000025000000}"/>
    <cellStyle name="Normale 3" xfId="7" xr:uid="{00000000-0005-0000-0000-000026000000}"/>
    <cellStyle name="Normale 4" xfId="60" xr:uid="{00000000-0005-0000-0000-000027000000}"/>
    <cellStyle name="Percentuale 2" xfId="2" xr:uid="{00000000-0005-0000-0000-000028000000}"/>
    <cellStyle name="Percentuale 2 2" xfId="4" xr:uid="{00000000-0005-0000-0000-000029000000}"/>
    <cellStyle name="Percentuale 2 2 10" xfId="23" xr:uid="{00000000-0005-0000-0000-00002A000000}"/>
    <cellStyle name="Percentuale 2 2 11" xfId="26" xr:uid="{00000000-0005-0000-0000-00002B000000}"/>
    <cellStyle name="Percentuale 2 2 12" xfId="29" xr:uid="{00000000-0005-0000-0000-00002C000000}"/>
    <cellStyle name="Percentuale 2 2 13" xfId="31" xr:uid="{00000000-0005-0000-0000-00002D000000}"/>
    <cellStyle name="Percentuale 2 2 14" xfId="33" xr:uid="{00000000-0005-0000-0000-00002E000000}"/>
    <cellStyle name="Percentuale 2 2 15" xfId="35" xr:uid="{00000000-0005-0000-0000-00002F000000}"/>
    <cellStyle name="Percentuale 2 2 16" xfId="37" xr:uid="{00000000-0005-0000-0000-000030000000}"/>
    <cellStyle name="Percentuale 2 2 17" xfId="40" xr:uid="{00000000-0005-0000-0000-000031000000}"/>
    <cellStyle name="Percentuale 2 2 18" xfId="42" xr:uid="{00000000-0005-0000-0000-000032000000}"/>
    <cellStyle name="Percentuale 2 2 19" xfId="44" xr:uid="{00000000-0005-0000-0000-000033000000}"/>
    <cellStyle name="Percentuale 2 2 2" xfId="6" xr:uid="{00000000-0005-0000-0000-000034000000}"/>
    <cellStyle name="Percentuale 2 2 20" xfId="46" xr:uid="{00000000-0005-0000-0000-000035000000}"/>
    <cellStyle name="Percentuale 2 2 21" xfId="48" xr:uid="{00000000-0005-0000-0000-000036000000}"/>
    <cellStyle name="Percentuale 2 2 22" xfId="50" xr:uid="{00000000-0005-0000-0000-000037000000}"/>
    <cellStyle name="Percentuale 2 2 23" xfId="52" xr:uid="{00000000-0005-0000-0000-000038000000}"/>
    <cellStyle name="Percentuale 2 2 24" xfId="54" xr:uid="{00000000-0005-0000-0000-000039000000}"/>
    <cellStyle name="Percentuale 2 2 3" xfId="9" xr:uid="{00000000-0005-0000-0000-00003A000000}"/>
    <cellStyle name="Percentuale 2 2 4" xfId="11" xr:uid="{00000000-0005-0000-0000-00003B000000}"/>
    <cellStyle name="Percentuale 2 2 5" xfId="13" xr:uid="{00000000-0005-0000-0000-00003C000000}"/>
    <cellStyle name="Percentuale 2 2 6" xfId="15" xr:uid="{00000000-0005-0000-0000-00003D000000}"/>
    <cellStyle name="Percentuale 2 2 7" xfId="17" xr:uid="{00000000-0005-0000-0000-00003E000000}"/>
    <cellStyle name="Percentuale 2 2 8" xfId="19" xr:uid="{00000000-0005-0000-0000-00003F000000}"/>
    <cellStyle name="Percentuale 2 2 9" xfId="21" xr:uid="{00000000-0005-0000-0000-000040000000}"/>
    <cellStyle name="Percentuale 3" xfId="56" xr:uid="{00000000-0005-0000-0000-000041000000}"/>
    <cellStyle name="Percentuale 4" xfId="59" xr:uid="{00000000-0005-0000-0000-000042000000}"/>
    <cellStyle name="Percentuale 5" xfId="62" xr:uid="{00000000-0005-0000-0000-000043000000}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2"/>
  <sheetViews>
    <sheetView tabSelected="1" workbookViewId="0">
      <selection activeCell="B22" sqref="B22"/>
    </sheetView>
  </sheetViews>
  <sheetFormatPr defaultColWidth="9.140625" defaultRowHeight="15" x14ac:dyDescent="0.25"/>
  <cols>
    <col min="1" max="1" width="51.7109375" style="32" customWidth="1"/>
    <col min="2" max="2" width="71" style="32" customWidth="1"/>
    <col min="3" max="16384" width="9.140625" style="32"/>
  </cols>
  <sheetData>
    <row r="1" spans="1:2" x14ac:dyDescent="0.25">
      <c r="A1" s="31" t="s">
        <v>30</v>
      </c>
    </row>
    <row r="2" spans="1:2" x14ac:dyDescent="0.25">
      <c r="A2" s="32" t="s">
        <v>31</v>
      </c>
      <c r="B2" s="32" t="s">
        <v>32</v>
      </c>
    </row>
    <row r="3" spans="1:2" x14ac:dyDescent="0.25">
      <c r="A3" s="32" t="s">
        <v>33</v>
      </c>
      <c r="B3" s="32" t="s">
        <v>34</v>
      </c>
    </row>
    <row r="4" spans="1:2" x14ac:dyDescent="0.25">
      <c r="A4" s="32" t="s">
        <v>35</v>
      </c>
      <c r="B4" s="32" t="s">
        <v>36</v>
      </c>
    </row>
    <row r="5" spans="1:2" x14ac:dyDescent="0.25">
      <c r="A5" s="32" t="s">
        <v>2</v>
      </c>
      <c r="B5" s="32" t="s">
        <v>37</v>
      </c>
    </row>
    <row r="6" spans="1:2" x14ac:dyDescent="0.25">
      <c r="A6" s="32" t="s">
        <v>38</v>
      </c>
      <c r="B6" s="32" t="s">
        <v>39</v>
      </c>
    </row>
    <row r="7" spans="1:2" x14ac:dyDescent="0.25">
      <c r="A7" s="32" t="s">
        <v>40</v>
      </c>
      <c r="B7" s="32" t="s">
        <v>41</v>
      </c>
    </row>
    <row r="8" spans="1:2" x14ac:dyDescent="0.25">
      <c r="A8" s="32" t="s">
        <v>42</v>
      </c>
      <c r="B8" s="32" t="s">
        <v>43</v>
      </c>
    </row>
    <row r="9" spans="1:2" x14ac:dyDescent="0.25">
      <c r="A9" s="32" t="s">
        <v>44</v>
      </c>
      <c r="B9" s="32" t="s">
        <v>45</v>
      </c>
    </row>
    <row r="11" spans="1:2" x14ac:dyDescent="0.25">
      <c r="A11" s="33" t="s">
        <v>46</v>
      </c>
    </row>
    <row r="12" spans="1:2" x14ac:dyDescent="0.25">
      <c r="A12" s="55" t="s">
        <v>47</v>
      </c>
      <c r="B12" s="55"/>
    </row>
    <row r="13" spans="1:2" x14ac:dyDescent="0.25">
      <c r="A13" s="55"/>
      <c r="B13" s="55"/>
    </row>
    <row r="14" spans="1:2" x14ac:dyDescent="0.25">
      <c r="A14" s="32" t="s">
        <v>48</v>
      </c>
    </row>
    <row r="16" spans="1:2" x14ac:dyDescent="0.25">
      <c r="A16" s="34" t="s">
        <v>49</v>
      </c>
      <c r="B16" s="34" t="s">
        <v>50</v>
      </c>
    </row>
    <row r="17" spans="1:2" ht="17.25" customHeight="1" x14ac:dyDescent="0.25">
      <c r="A17" s="35" t="s">
        <v>19</v>
      </c>
      <c r="B17" s="35" t="s">
        <v>51</v>
      </c>
    </row>
    <row r="18" spans="1:2" ht="30" x14ac:dyDescent="0.25">
      <c r="A18" s="35" t="s">
        <v>20</v>
      </c>
      <c r="B18" s="37" t="s">
        <v>54</v>
      </c>
    </row>
    <row r="19" spans="1:2" ht="45" x14ac:dyDescent="0.25">
      <c r="A19" s="35" t="s">
        <v>21</v>
      </c>
      <c r="B19" s="36" t="s">
        <v>52</v>
      </c>
    </row>
    <row r="20" spans="1:2" x14ac:dyDescent="0.25">
      <c r="A20" s="35" t="s">
        <v>29</v>
      </c>
      <c r="B20" s="35" t="s">
        <v>53</v>
      </c>
    </row>
    <row r="21" spans="1:2" ht="30" x14ac:dyDescent="0.25">
      <c r="A21" s="35" t="s">
        <v>22</v>
      </c>
      <c r="B21" s="37" t="s">
        <v>54</v>
      </c>
    </row>
    <row r="22" spans="1:2" ht="45" x14ac:dyDescent="0.25">
      <c r="A22" s="35" t="s">
        <v>23</v>
      </c>
      <c r="B22" s="36" t="s">
        <v>52</v>
      </c>
    </row>
  </sheetData>
  <mergeCells count="1">
    <mergeCell ref="A12:B1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4"/>
  <sheetViews>
    <sheetView showGridLines="0" zoomScale="80" zoomScaleNormal="80" workbookViewId="0">
      <selection activeCell="M15" sqref="M15"/>
    </sheetView>
  </sheetViews>
  <sheetFormatPr defaultColWidth="9.140625" defaultRowHeight="12.75" x14ac:dyDescent="0.2"/>
  <cols>
    <col min="1" max="1" width="37.85546875" style="4" customWidth="1"/>
    <col min="2" max="2" width="46.42578125" style="2" bestFit="1" customWidth="1"/>
    <col min="3" max="3" width="8.42578125" style="2" customWidth="1"/>
    <col min="4" max="4" width="7.7109375" style="2" customWidth="1"/>
    <col min="5" max="5" width="9.140625" style="2" customWidth="1"/>
    <col min="6" max="6" width="8" style="2" customWidth="1"/>
    <col min="7" max="8" width="9.140625" style="2" customWidth="1"/>
    <col min="9" max="12" width="9.140625" style="2"/>
    <col min="13" max="13" width="44.85546875" style="2" bestFit="1" customWidth="1"/>
    <col min="14" max="14" width="41.85546875" style="2" bestFit="1" customWidth="1"/>
    <col min="15" max="16384" width="9.140625" style="2"/>
  </cols>
  <sheetData>
    <row r="1" spans="1:8" ht="15.75" x14ac:dyDescent="0.25">
      <c r="A1" s="1" t="s">
        <v>0</v>
      </c>
    </row>
    <row r="2" spans="1:8" ht="15" x14ac:dyDescent="0.25">
      <c r="A2" s="3" t="s">
        <v>7</v>
      </c>
    </row>
    <row r="3" spans="1:8" x14ac:dyDescent="0.2">
      <c r="A3" s="4" t="s">
        <v>1</v>
      </c>
    </row>
    <row r="4" spans="1:8" x14ac:dyDescent="0.2">
      <c r="A4" s="26" t="s">
        <v>64</v>
      </c>
      <c r="E4" s="28"/>
      <c r="F4" s="28"/>
    </row>
    <row r="5" spans="1:8" x14ac:dyDescent="0.2">
      <c r="E5" s="28"/>
      <c r="F5" s="28"/>
    </row>
    <row r="6" spans="1:8" ht="39" customHeight="1" x14ac:dyDescent="0.2">
      <c r="A6" s="5" t="s">
        <v>2</v>
      </c>
      <c r="B6" s="5" t="s">
        <v>8</v>
      </c>
      <c r="C6" s="27" t="s">
        <v>55</v>
      </c>
      <c r="D6" s="27" t="s">
        <v>56</v>
      </c>
      <c r="E6" s="27" t="s">
        <v>57</v>
      </c>
      <c r="F6" s="27" t="s">
        <v>58</v>
      </c>
      <c r="G6" s="27" t="s">
        <v>62</v>
      </c>
      <c r="H6" s="27" t="s">
        <v>63</v>
      </c>
    </row>
    <row r="7" spans="1:8" x14ac:dyDescent="0.2">
      <c r="A7" s="58" t="s">
        <v>15</v>
      </c>
      <c r="B7" s="6" t="s">
        <v>3</v>
      </c>
      <c r="C7" s="7">
        <v>603</v>
      </c>
      <c r="D7" s="7">
        <v>600</v>
      </c>
      <c r="E7" s="7">
        <v>693</v>
      </c>
      <c r="F7" s="7">
        <v>670</v>
      </c>
      <c r="G7" s="7">
        <v>328</v>
      </c>
      <c r="H7" s="7">
        <v>348</v>
      </c>
    </row>
    <row r="8" spans="1:8" x14ac:dyDescent="0.2">
      <c r="A8" s="58" t="s">
        <v>9</v>
      </c>
      <c r="B8" s="6" t="s">
        <v>4</v>
      </c>
      <c r="C8" s="7">
        <v>99</v>
      </c>
      <c r="D8" s="7">
        <v>122</v>
      </c>
      <c r="E8" s="7">
        <v>121</v>
      </c>
      <c r="F8" s="7">
        <v>122</v>
      </c>
      <c r="G8" s="7">
        <v>54</v>
      </c>
      <c r="H8" s="7">
        <v>57</v>
      </c>
    </row>
    <row r="9" spans="1:8" x14ac:dyDescent="0.2">
      <c r="A9" s="58" t="s">
        <v>9</v>
      </c>
      <c r="B9" s="6" t="s">
        <v>5</v>
      </c>
      <c r="C9" s="7">
        <v>0</v>
      </c>
      <c r="D9" s="7">
        <v>2</v>
      </c>
      <c r="E9" s="7">
        <v>0</v>
      </c>
      <c r="F9" s="7">
        <v>0</v>
      </c>
      <c r="G9" s="7">
        <v>0</v>
      </c>
      <c r="H9" s="7">
        <v>1</v>
      </c>
    </row>
    <row r="10" spans="1:8" x14ac:dyDescent="0.2">
      <c r="A10" s="58" t="s">
        <v>9</v>
      </c>
      <c r="B10" s="6" t="s">
        <v>10</v>
      </c>
      <c r="C10" s="7">
        <v>2</v>
      </c>
      <c r="D10" s="7">
        <v>28</v>
      </c>
      <c r="E10" s="7">
        <v>0</v>
      </c>
      <c r="F10" s="7">
        <v>27</v>
      </c>
      <c r="G10" s="7">
        <v>0</v>
      </c>
      <c r="H10" s="7">
        <v>14</v>
      </c>
    </row>
    <row r="11" spans="1:8" x14ac:dyDescent="0.2">
      <c r="A11" s="58" t="s">
        <v>9</v>
      </c>
      <c r="B11" s="6" t="s">
        <v>6</v>
      </c>
      <c r="C11" s="7">
        <v>0</v>
      </c>
      <c r="D11" s="7">
        <v>2</v>
      </c>
      <c r="E11" s="7">
        <v>0</v>
      </c>
      <c r="F11" s="7">
        <v>0</v>
      </c>
      <c r="G11" s="7">
        <v>0</v>
      </c>
      <c r="H11" s="7">
        <v>0</v>
      </c>
    </row>
    <row r="12" spans="1:8" x14ac:dyDescent="0.2">
      <c r="A12" s="58"/>
      <c r="B12" s="29" t="s">
        <v>19</v>
      </c>
      <c r="C12" s="7">
        <v>30</v>
      </c>
      <c r="D12" s="7">
        <v>22</v>
      </c>
      <c r="E12" s="7">
        <v>24</v>
      </c>
      <c r="F12" s="7">
        <v>30</v>
      </c>
      <c r="G12" s="7">
        <v>12</v>
      </c>
      <c r="H12" s="7">
        <v>10</v>
      </c>
    </row>
    <row r="13" spans="1:8" x14ac:dyDescent="0.2">
      <c r="A13" s="58"/>
      <c r="B13" s="29" t="s">
        <v>20</v>
      </c>
      <c r="C13" s="7">
        <v>14</v>
      </c>
      <c r="D13" s="7">
        <v>8</v>
      </c>
      <c r="E13" s="7">
        <v>12</v>
      </c>
      <c r="F13" s="7">
        <v>12</v>
      </c>
      <c r="G13" s="7">
        <v>6</v>
      </c>
      <c r="H13" s="7">
        <v>5</v>
      </c>
    </row>
    <row r="14" spans="1:8" x14ac:dyDescent="0.2">
      <c r="A14" s="58"/>
      <c r="B14" s="29" t="s">
        <v>21</v>
      </c>
      <c r="C14" s="7">
        <v>1</v>
      </c>
      <c r="D14" s="7">
        <v>2</v>
      </c>
      <c r="E14" s="7">
        <v>1</v>
      </c>
      <c r="F14" s="7">
        <v>2</v>
      </c>
      <c r="G14" s="7">
        <v>3</v>
      </c>
      <c r="H14" s="7">
        <v>2</v>
      </c>
    </row>
    <row r="15" spans="1:8" x14ac:dyDescent="0.2">
      <c r="A15" s="58"/>
      <c r="B15" s="29" t="s">
        <v>29</v>
      </c>
      <c r="C15" s="7">
        <v>9</v>
      </c>
      <c r="D15" s="7">
        <v>0</v>
      </c>
      <c r="E15" s="7">
        <v>12</v>
      </c>
      <c r="F15" s="7">
        <v>0</v>
      </c>
      <c r="G15" s="7">
        <v>4</v>
      </c>
      <c r="H15" s="7">
        <v>0</v>
      </c>
    </row>
    <row r="16" spans="1:8" x14ac:dyDescent="0.2">
      <c r="A16" s="58"/>
      <c r="B16" s="29" t="s">
        <v>22</v>
      </c>
      <c r="C16" s="7">
        <v>4</v>
      </c>
      <c r="D16" s="7">
        <v>0</v>
      </c>
      <c r="E16" s="7">
        <v>9</v>
      </c>
      <c r="F16" s="7">
        <v>0</v>
      </c>
      <c r="G16" s="7">
        <v>2</v>
      </c>
      <c r="H16" s="7">
        <v>0</v>
      </c>
    </row>
    <row r="17" spans="1:8" x14ac:dyDescent="0.2">
      <c r="A17" s="58"/>
      <c r="B17" s="29" t="s">
        <v>23</v>
      </c>
      <c r="C17" s="7"/>
      <c r="D17" s="7"/>
      <c r="E17" s="7"/>
      <c r="F17" s="7"/>
      <c r="G17" s="7">
        <v>4</v>
      </c>
      <c r="H17" s="7">
        <v>0</v>
      </c>
    </row>
    <row r="18" spans="1:8" x14ac:dyDescent="0.2">
      <c r="A18" s="58"/>
      <c r="B18" s="8" t="s">
        <v>11</v>
      </c>
      <c r="C18" s="10">
        <f>SUM(C7:C16)</f>
        <v>762</v>
      </c>
      <c r="D18" s="10">
        <f>SUM(D7:D16)</f>
        <v>786</v>
      </c>
      <c r="E18" s="10">
        <f>SUM(E7:E16)</f>
        <v>872</v>
      </c>
      <c r="F18" s="10">
        <f>SUM(F7:F16)</f>
        <v>863</v>
      </c>
      <c r="G18" s="10">
        <f>SUM(G7:G17)</f>
        <v>413</v>
      </c>
      <c r="H18" s="10">
        <f>SUM(H7:H17)</f>
        <v>437</v>
      </c>
    </row>
    <row r="19" spans="1:8" ht="7.15" customHeight="1" x14ac:dyDescent="0.2">
      <c r="A19" s="11"/>
      <c r="B19" s="12"/>
      <c r="C19" s="13"/>
      <c r="E19" s="13"/>
      <c r="G19" s="13"/>
    </row>
    <row r="20" spans="1:8" ht="13.5" customHeight="1" x14ac:dyDescent="0.2">
      <c r="A20" s="11"/>
      <c r="B20" s="14" t="s">
        <v>12</v>
      </c>
      <c r="C20" s="56">
        <f>D18/C18</f>
        <v>1.0314960629921259</v>
      </c>
      <c r="D20" s="57"/>
      <c r="E20" s="56">
        <f>F18/E18</f>
        <v>0.98967889908256879</v>
      </c>
      <c r="F20" s="57"/>
      <c r="G20" s="56">
        <f>H18/G18</f>
        <v>1.0581113801452784</v>
      </c>
      <c r="H20" s="57"/>
    </row>
    <row r="21" spans="1:8" x14ac:dyDescent="0.2">
      <c r="C21" s="13"/>
      <c r="D21" s="13"/>
      <c r="E21" s="13"/>
      <c r="F21" s="13"/>
      <c r="G21" s="13"/>
      <c r="H21" s="13"/>
    </row>
    <row r="22" spans="1:8" x14ac:dyDescent="0.2">
      <c r="A22" s="58" t="s">
        <v>16</v>
      </c>
      <c r="B22" s="6" t="s">
        <v>3</v>
      </c>
      <c r="C22" s="7">
        <v>362</v>
      </c>
      <c r="D22" s="7">
        <v>369</v>
      </c>
      <c r="E22" s="7">
        <v>453</v>
      </c>
      <c r="F22" s="7">
        <v>458</v>
      </c>
      <c r="G22" s="7">
        <v>311</v>
      </c>
      <c r="H22" s="7">
        <v>270</v>
      </c>
    </row>
    <row r="23" spans="1:8" x14ac:dyDescent="0.2">
      <c r="A23" s="58" t="s">
        <v>13</v>
      </c>
      <c r="B23" s="6" t="s">
        <v>4</v>
      </c>
      <c r="C23" s="7">
        <v>81</v>
      </c>
      <c r="D23" s="7">
        <v>153</v>
      </c>
      <c r="E23" s="7">
        <v>81</v>
      </c>
      <c r="F23" s="7">
        <v>174</v>
      </c>
      <c r="G23" s="7">
        <v>51</v>
      </c>
      <c r="H23" s="7">
        <v>85</v>
      </c>
    </row>
    <row r="24" spans="1:8" x14ac:dyDescent="0.2">
      <c r="A24" s="58" t="s">
        <v>13</v>
      </c>
      <c r="B24" s="6" t="s">
        <v>5</v>
      </c>
      <c r="C24" s="6">
        <v>0</v>
      </c>
      <c r="D24" s="7">
        <v>2</v>
      </c>
      <c r="E24" s="6">
        <v>0</v>
      </c>
      <c r="F24" s="7">
        <v>1</v>
      </c>
      <c r="G24" s="7">
        <v>0</v>
      </c>
      <c r="H24" s="7">
        <v>0</v>
      </c>
    </row>
    <row r="25" spans="1:8" x14ac:dyDescent="0.2">
      <c r="A25" s="58" t="s">
        <v>13</v>
      </c>
      <c r="B25" s="6" t="s">
        <v>10</v>
      </c>
      <c r="C25" s="7">
        <v>0</v>
      </c>
      <c r="D25" s="7">
        <v>14</v>
      </c>
      <c r="E25" s="7">
        <v>0</v>
      </c>
      <c r="F25" s="7">
        <v>18</v>
      </c>
      <c r="G25" s="6">
        <v>0</v>
      </c>
      <c r="H25" s="7">
        <v>2</v>
      </c>
    </row>
    <row r="26" spans="1:8" x14ac:dyDescent="0.2">
      <c r="A26" s="58" t="s">
        <v>13</v>
      </c>
      <c r="B26" s="6" t="s">
        <v>6</v>
      </c>
      <c r="C26" s="7">
        <v>1</v>
      </c>
      <c r="D26" s="7">
        <v>1</v>
      </c>
      <c r="E26" s="7">
        <v>0</v>
      </c>
      <c r="F26" s="7">
        <v>0</v>
      </c>
      <c r="G26" s="7">
        <v>0</v>
      </c>
      <c r="H26" s="7">
        <v>1</v>
      </c>
    </row>
    <row r="27" spans="1:8" x14ac:dyDescent="0.2">
      <c r="A27" s="58"/>
      <c r="B27" s="29" t="s">
        <v>19</v>
      </c>
      <c r="C27" s="7">
        <v>16</v>
      </c>
      <c r="D27" s="7">
        <v>15</v>
      </c>
      <c r="E27" s="7">
        <v>15</v>
      </c>
      <c r="F27" s="7">
        <v>12</v>
      </c>
      <c r="G27" s="7">
        <v>10</v>
      </c>
      <c r="H27" s="7">
        <v>11</v>
      </c>
    </row>
    <row r="28" spans="1:8" x14ac:dyDescent="0.2">
      <c r="A28" s="58"/>
      <c r="B28" s="29" t="s">
        <v>20</v>
      </c>
      <c r="C28" s="30">
        <v>5</v>
      </c>
      <c r="D28" s="30">
        <v>3</v>
      </c>
      <c r="E28" s="30">
        <v>6</v>
      </c>
      <c r="F28" s="30">
        <v>5</v>
      </c>
      <c r="G28" s="7">
        <v>2</v>
      </c>
      <c r="H28" s="7">
        <v>2</v>
      </c>
    </row>
    <row r="29" spans="1:8" x14ac:dyDescent="0.2">
      <c r="A29" s="58"/>
      <c r="B29" s="29" t="s">
        <v>21</v>
      </c>
      <c r="C29" s="30">
        <v>0</v>
      </c>
      <c r="D29" s="30">
        <v>0</v>
      </c>
      <c r="E29" s="30">
        <v>3</v>
      </c>
      <c r="F29" s="30">
        <v>0</v>
      </c>
      <c r="G29" s="30">
        <v>1</v>
      </c>
      <c r="H29" s="30">
        <v>4</v>
      </c>
    </row>
    <row r="30" spans="1:8" x14ac:dyDescent="0.2">
      <c r="A30" s="58"/>
      <c r="B30" s="29" t="s">
        <v>29</v>
      </c>
      <c r="C30" s="30">
        <v>8</v>
      </c>
      <c r="D30" s="30">
        <v>0</v>
      </c>
      <c r="E30" s="30">
        <v>4</v>
      </c>
      <c r="F30" s="30">
        <v>2</v>
      </c>
      <c r="G30" s="30">
        <v>2</v>
      </c>
      <c r="H30" s="30">
        <v>2</v>
      </c>
    </row>
    <row r="31" spans="1:8" x14ac:dyDescent="0.2">
      <c r="A31" s="58"/>
      <c r="B31" s="29" t="s">
        <v>22</v>
      </c>
      <c r="C31" s="30">
        <v>3</v>
      </c>
      <c r="D31" s="30">
        <v>0</v>
      </c>
      <c r="E31" s="30">
        <v>6</v>
      </c>
      <c r="F31" s="30">
        <v>1</v>
      </c>
      <c r="G31" s="30">
        <v>1</v>
      </c>
      <c r="H31" s="30">
        <v>0</v>
      </c>
    </row>
    <row r="32" spans="1:8" x14ac:dyDescent="0.2">
      <c r="A32" s="58"/>
      <c r="B32" s="29" t="s">
        <v>23</v>
      </c>
      <c r="C32" s="30"/>
      <c r="D32" s="30"/>
      <c r="E32" s="30"/>
      <c r="F32" s="30"/>
      <c r="G32" s="30">
        <v>3</v>
      </c>
      <c r="H32" s="30">
        <v>0</v>
      </c>
    </row>
    <row r="33" spans="1:8" x14ac:dyDescent="0.2">
      <c r="A33" s="58"/>
      <c r="B33" s="8" t="s">
        <v>11</v>
      </c>
      <c r="C33" s="9">
        <f>SUM(C22:C31)</f>
        <v>476</v>
      </c>
      <c r="D33" s="9">
        <f>SUM(D22:D31)</f>
        <v>557</v>
      </c>
      <c r="E33" s="9">
        <f>SUM(E22:E31)</f>
        <v>568</v>
      </c>
      <c r="F33" s="9">
        <f>SUM(F22:F31)</f>
        <v>671</v>
      </c>
      <c r="G33" s="9">
        <f>SUM(G22:G32)</f>
        <v>381</v>
      </c>
      <c r="H33" s="9">
        <f>SUM(H22:H32)</f>
        <v>377</v>
      </c>
    </row>
    <row r="34" spans="1:8" ht="7.15" customHeight="1" x14ac:dyDescent="0.2">
      <c r="A34" s="11"/>
      <c r="B34" s="12"/>
      <c r="C34" s="13"/>
      <c r="D34" s="13"/>
      <c r="E34" s="13"/>
      <c r="F34" s="13"/>
      <c r="G34" s="13"/>
      <c r="H34" s="13"/>
    </row>
    <row r="35" spans="1:8" x14ac:dyDescent="0.2">
      <c r="A35" s="11"/>
      <c r="B35" s="14" t="s">
        <v>12</v>
      </c>
      <c r="C35" s="56">
        <f>D33/C33</f>
        <v>1.1701680672268908</v>
      </c>
      <c r="D35" s="57"/>
      <c r="E35" s="56">
        <f>F33/E33</f>
        <v>1.181338028169014</v>
      </c>
      <c r="F35" s="57"/>
      <c r="G35" s="56">
        <f>H33/G33</f>
        <v>0.98950131233595795</v>
      </c>
      <c r="H35" s="57"/>
    </row>
    <row r="36" spans="1:8" x14ac:dyDescent="0.2">
      <c r="C36" s="13"/>
      <c r="D36" s="13"/>
      <c r="E36" s="13"/>
      <c r="F36" s="13"/>
      <c r="G36" s="13"/>
      <c r="H36" s="13"/>
    </row>
    <row r="37" spans="1:8" x14ac:dyDescent="0.2">
      <c r="A37" s="58" t="s">
        <v>17</v>
      </c>
      <c r="B37" s="6" t="s">
        <v>3</v>
      </c>
      <c r="C37" s="7">
        <v>348</v>
      </c>
      <c r="D37" s="7">
        <v>304</v>
      </c>
      <c r="E37" s="7">
        <v>440</v>
      </c>
      <c r="F37" s="7">
        <v>397</v>
      </c>
      <c r="G37" s="7">
        <v>236</v>
      </c>
      <c r="H37" s="7">
        <v>176</v>
      </c>
    </row>
    <row r="38" spans="1:8" x14ac:dyDescent="0.2">
      <c r="A38" s="58"/>
      <c r="B38" s="6" t="s">
        <v>4</v>
      </c>
      <c r="C38" s="7">
        <v>79</v>
      </c>
      <c r="D38" s="7">
        <v>105</v>
      </c>
      <c r="E38" s="7">
        <v>60</v>
      </c>
      <c r="F38" s="7">
        <v>153</v>
      </c>
      <c r="G38" s="7">
        <v>34</v>
      </c>
      <c r="H38" s="7">
        <v>75</v>
      </c>
    </row>
    <row r="39" spans="1:8" x14ac:dyDescent="0.2">
      <c r="A39" s="58"/>
      <c r="B39" s="6" t="s">
        <v>5</v>
      </c>
      <c r="C39" s="7">
        <v>0</v>
      </c>
      <c r="D39" s="7">
        <v>3</v>
      </c>
      <c r="E39" s="7">
        <v>0</v>
      </c>
      <c r="F39" s="7">
        <v>0</v>
      </c>
      <c r="G39" s="7">
        <v>0</v>
      </c>
      <c r="H39" s="7">
        <v>0</v>
      </c>
    </row>
    <row r="40" spans="1:8" x14ac:dyDescent="0.2">
      <c r="A40" s="58"/>
      <c r="B40" s="6" t="s">
        <v>10</v>
      </c>
      <c r="C40" s="7">
        <v>1</v>
      </c>
      <c r="D40" s="7">
        <v>28</v>
      </c>
      <c r="E40" s="7">
        <v>0</v>
      </c>
      <c r="F40" s="7">
        <v>14</v>
      </c>
      <c r="G40" s="7">
        <v>0</v>
      </c>
      <c r="H40" s="7">
        <v>13</v>
      </c>
    </row>
    <row r="41" spans="1:8" x14ac:dyDescent="0.2">
      <c r="A41" s="58"/>
      <c r="B41" s="6" t="s">
        <v>6</v>
      </c>
      <c r="C41" s="7">
        <v>1</v>
      </c>
      <c r="D41" s="7">
        <v>2</v>
      </c>
      <c r="E41" s="7">
        <v>0</v>
      </c>
      <c r="F41" s="7">
        <v>0</v>
      </c>
      <c r="G41" s="7">
        <v>0</v>
      </c>
      <c r="H41" s="7">
        <v>0</v>
      </c>
    </row>
    <row r="42" spans="1:8" x14ac:dyDescent="0.2">
      <c r="A42" s="58"/>
      <c r="B42" s="29" t="s">
        <v>19</v>
      </c>
      <c r="C42" s="7">
        <v>24</v>
      </c>
      <c r="D42" s="7">
        <v>22</v>
      </c>
      <c r="E42" s="7">
        <v>26</v>
      </c>
      <c r="F42" s="7">
        <v>23</v>
      </c>
      <c r="G42" s="7">
        <v>15</v>
      </c>
      <c r="H42" s="7">
        <v>13</v>
      </c>
    </row>
    <row r="43" spans="1:8" x14ac:dyDescent="0.2">
      <c r="A43" s="58"/>
      <c r="B43" s="29" t="s">
        <v>20</v>
      </c>
      <c r="C43" s="7">
        <v>11</v>
      </c>
      <c r="D43" s="7">
        <v>14</v>
      </c>
      <c r="E43" s="7">
        <v>16</v>
      </c>
      <c r="F43" s="7">
        <v>12</v>
      </c>
      <c r="G43" s="7">
        <v>13</v>
      </c>
      <c r="H43" s="7">
        <v>14</v>
      </c>
    </row>
    <row r="44" spans="1:8" x14ac:dyDescent="0.2">
      <c r="A44" s="58"/>
      <c r="B44" s="29" t="s">
        <v>21</v>
      </c>
      <c r="C44" s="7">
        <v>3</v>
      </c>
      <c r="D44" s="7">
        <v>3</v>
      </c>
      <c r="E44" s="6">
        <v>2</v>
      </c>
      <c r="F44" s="6">
        <v>1</v>
      </c>
      <c r="G44" s="6">
        <v>1</v>
      </c>
      <c r="H44" s="6">
        <v>2</v>
      </c>
    </row>
    <row r="45" spans="1:8" x14ac:dyDescent="0.2">
      <c r="A45" s="58"/>
      <c r="B45" s="29" t="s">
        <v>29</v>
      </c>
      <c r="C45" s="30">
        <v>7</v>
      </c>
      <c r="D45" s="30">
        <v>0</v>
      </c>
      <c r="E45" s="30">
        <v>9</v>
      </c>
      <c r="F45" s="30">
        <v>4</v>
      </c>
      <c r="G45" s="30">
        <v>6</v>
      </c>
      <c r="H45" s="30">
        <v>2</v>
      </c>
    </row>
    <row r="46" spans="1:8" x14ac:dyDescent="0.2">
      <c r="A46" s="58"/>
      <c r="B46" s="29" t="s">
        <v>22</v>
      </c>
      <c r="C46" s="30">
        <v>4</v>
      </c>
      <c r="D46" s="30">
        <v>0</v>
      </c>
      <c r="E46" s="7">
        <v>8</v>
      </c>
      <c r="F46" s="7">
        <v>0</v>
      </c>
      <c r="G46" s="7">
        <v>5</v>
      </c>
      <c r="H46" s="7">
        <v>0</v>
      </c>
    </row>
    <row r="47" spans="1:8" x14ac:dyDescent="0.2">
      <c r="A47" s="58"/>
      <c r="B47" s="29" t="s">
        <v>23</v>
      </c>
      <c r="C47" s="30"/>
      <c r="D47" s="30"/>
      <c r="E47" s="30">
        <v>1</v>
      </c>
      <c r="F47" s="30">
        <v>0</v>
      </c>
      <c r="G47" s="30">
        <v>1</v>
      </c>
      <c r="H47" s="30">
        <v>0</v>
      </c>
    </row>
    <row r="48" spans="1:8" x14ac:dyDescent="0.2">
      <c r="A48" s="58"/>
      <c r="B48" s="8" t="s">
        <v>11</v>
      </c>
      <c r="C48" s="9">
        <f t="shared" ref="C48:D48" si="0">SUM(C37:C46)</f>
        <v>478</v>
      </c>
      <c r="D48" s="9">
        <f t="shared" si="0"/>
        <v>481</v>
      </c>
      <c r="E48" s="9">
        <f>SUM(E37:E47)</f>
        <v>562</v>
      </c>
      <c r="F48" s="9">
        <f>SUM(F37:F47)</f>
        <v>604</v>
      </c>
      <c r="G48" s="9">
        <f>SUM(G37:G47)</f>
        <v>311</v>
      </c>
      <c r="H48" s="9">
        <f>SUM(H37:H47)</f>
        <v>295</v>
      </c>
    </row>
    <row r="49" spans="1:8" ht="7.15" customHeight="1" x14ac:dyDescent="0.2">
      <c r="A49" s="11"/>
      <c r="B49" s="12"/>
      <c r="C49" s="13"/>
      <c r="D49" s="13"/>
      <c r="E49" s="13"/>
      <c r="F49" s="13"/>
      <c r="G49" s="13"/>
      <c r="H49" s="13"/>
    </row>
    <row r="50" spans="1:8" x14ac:dyDescent="0.2">
      <c r="A50" s="11"/>
      <c r="B50" s="14" t="s">
        <v>12</v>
      </c>
      <c r="C50" s="56">
        <f>D48/C48</f>
        <v>1.006276150627615</v>
      </c>
      <c r="D50" s="57"/>
      <c r="E50" s="56">
        <f>F48/E48</f>
        <v>1.0747330960854093</v>
      </c>
      <c r="F50" s="57"/>
      <c r="G50" s="56">
        <f>H48/G48</f>
        <v>0.94855305466237938</v>
      </c>
      <c r="H50" s="57"/>
    </row>
    <row r="51" spans="1:8" x14ac:dyDescent="0.2">
      <c r="C51" s="13"/>
      <c r="D51" s="13"/>
      <c r="E51" s="13"/>
      <c r="F51" s="13"/>
      <c r="G51" s="13"/>
      <c r="H51" s="13"/>
    </row>
    <row r="52" spans="1:8" ht="15" customHeight="1" x14ac:dyDescent="0.2">
      <c r="A52" s="54" t="s">
        <v>68</v>
      </c>
    </row>
    <row r="53" spans="1:8" x14ac:dyDescent="0.2">
      <c r="A53" s="54" t="s">
        <v>59</v>
      </c>
    </row>
    <row r="54" spans="1:8" x14ac:dyDescent="0.2">
      <c r="A54" s="38"/>
    </row>
  </sheetData>
  <mergeCells count="12">
    <mergeCell ref="G50:H50"/>
    <mergeCell ref="A7:A18"/>
    <mergeCell ref="A22:A33"/>
    <mergeCell ref="A37:A48"/>
    <mergeCell ref="G20:H20"/>
    <mergeCell ref="G35:H35"/>
    <mergeCell ref="E20:F20"/>
    <mergeCell ref="E35:F35"/>
    <mergeCell ref="E50:F50"/>
    <mergeCell ref="C20:D20"/>
    <mergeCell ref="C35:D35"/>
    <mergeCell ref="C50:D50"/>
  </mergeCells>
  <conditionalFormatting sqref="C20:H20 C35:H35 C50:H50">
    <cfRule type="cellIs" dxfId="7" priority="5" operator="greaterThan">
      <formula>1</formula>
    </cfRule>
    <cfRule type="cellIs" dxfId="6" priority="6" operator="lessThan">
      <formula>1</formula>
    </cfRule>
  </conditionalFormatting>
  <pageMargins left="0.31496062992125984" right="0.31496062992125984" top="0.35433070866141736" bottom="0.35433070866141736" header="0.31496062992125984" footer="0.31496062992125984"/>
  <pageSetup paperSize="9" scale="85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5"/>
  <sheetViews>
    <sheetView showGridLines="0" zoomScale="80" zoomScaleNormal="80" workbookViewId="0">
      <selection activeCell="F35" sqref="F35"/>
    </sheetView>
  </sheetViews>
  <sheetFormatPr defaultColWidth="9.140625" defaultRowHeight="12.75" x14ac:dyDescent="0.2"/>
  <cols>
    <col min="1" max="1" width="24.42578125" style="4" customWidth="1"/>
    <col min="2" max="2" width="40.28515625" style="2" customWidth="1"/>
    <col min="3" max="3" width="12.140625" style="2" customWidth="1"/>
    <col min="4" max="4" width="12" style="2" customWidth="1"/>
    <col min="5" max="5" width="3" style="2" customWidth="1"/>
    <col min="6" max="8" width="9.140625" style="2"/>
    <col min="9" max="9" width="41.85546875" style="2" bestFit="1" customWidth="1"/>
    <col min="10" max="16384" width="9.140625" style="2"/>
  </cols>
  <sheetData>
    <row r="1" spans="1:9" ht="15.75" x14ac:dyDescent="0.25">
      <c r="A1" s="1" t="s">
        <v>0</v>
      </c>
    </row>
    <row r="2" spans="1:9" ht="15" x14ac:dyDescent="0.25">
      <c r="A2" s="3" t="s">
        <v>14</v>
      </c>
    </row>
    <row r="3" spans="1:9" x14ac:dyDescent="0.2">
      <c r="A3" s="4" t="s">
        <v>1</v>
      </c>
    </row>
    <row r="4" spans="1:9" x14ac:dyDescent="0.2">
      <c r="A4" s="42" t="s">
        <v>65</v>
      </c>
    </row>
    <row r="6" spans="1:9" ht="44.25" customHeight="1" x14ac:dyDescent="0.2">
      <c r="A6" s="5" t="s">
        <v>2</v>
      </c>
      <c r="B6" s="5" t="s">
        <v>8</v>
      </c>
      <c r="C6" s="15" t="s">
        <v>61</v>
      </c>
      <c r="D6" s="41" t="s">
        <v>66</v>
      </c>
      <c r="E6" s="16"/>
      <c r="F6" s="27" t="s">
        <v>18</v>
      </c>
    </row>
    <row r="7" spans="1:9" s="21" customFormat="1" ht="27" customHeight="1" x14ac:dyDescent="0.2">
      <c r="A7" s="17" t="s">
        <v>15</v>
      </c>
      <c r="B7" s="18" t="s">
        <v>11</v>
      </c>
      <c r="C7" s="19">
        <v>1106</v>
      </c>
      <c r="D7" s="19">
        <v>1232</v>
      </c>
      <c r="E7" s="20"/>
      <c r="F7" s="25">
        <f>(D7-C7)/C7</f>
        <v>0.11392405063291139</v>
      </c>
      <c r="I7"/>
    </row>
    <row r="8" spans="1:9" ht="14.45" customHeight="1" x14ac:dyDescent="0.2">
      <c r="A8" s="22"/>
      <c r="B8" s="12"/>
      <c r="C8" s="23"/>
      <c r="D8" s="23"/>
      <c r="E8" s="23"/>
      <c r="F8" s="24"/>
      <c r="I8"/>
    </row>
    <row r="9" spans="1:9" ht="27" customHeight="1" x14ac:dyDescent="0.2">
      <c r="A9" s="17" t="s">
        <v>16</v>
      </c>
      <c r="B9" s="18" t="s">
        <v>11</v>
      </c>
      <c r="C9" s="19">
        <v>1009</v>
      </c>
      <c r="D9" s="19">
        <v>997</v>
      </c>
      <c r="E9" s="20"/>
      <c r="F9" s="25">
        <f>(D9-C9)/C9</f>
        <v>-1.1892963330029732E-2</v>
      </c>
      <c r="I9"/>
    </row>
    <row r="10" spans="1:9" ht="12.75" customHeight="1" x14ac:dyDescent="0.2">
      <c r="C10" s="13"/>
      <c r="D10" s="13"/>
      <c r="E10" s="13"/>
      <c r="F10" s="13"/>
    </row>
    <row r="11" spans="1:9" s="21" customFormat="1" ht="27" customHeight="1" x14ac:dyDescent="0.2">
      <c r="A11" s="17" t="s">
        <v>17</v>
      </c>
      <c r="B11" s="18" t="s">
        <v>11</v>
      </c>
      <c r="C11" s="19">
        <v>1088</v>
      </c>
      <c r="D11" s="19">
        <v>1099</v>
      </c>
      <c r="E11" s="20"/>
      <c r="F11" s="25">
        <f>(D11-C11)/C11</f>
        <v>1.0110294117647059E-2</v>
      </c>
    </row>
    <row r="12" spans="1:9" x14ac:dyDescent="0.2">
      <c r="C12" s="13"/>
      <c r="D12" s="13"/>
      <c r="E12" s="13"/>
    </row>
    <row r="13" spans="1:9" x14ac:dyDescent="0.2">
      <c r="A13" s="54" t="s">
        <v>68</v>
      </c>
    </row>
    <row r="14" spans="1:9" x14ac:dyDescent="0.2">
      <c r="A14" s="54" t="s">
        <v>59</v>
      </c>
    </row>
    <row r="15" spans="1:9" x14ac:dyDescent="0.2">
      <c r="A15" s="38"/>
    </row>
  </sheetData>
  <conditionalFormatting sqref="F7">
    <cfRule type="cellIs" dxfId="5" priority="13" operator="lessThan">
      <formula>0</formula>
    </cfRule>
    <cfRule type="cellIs" dxfId="4" priority="14" operator="greaterThan">
      <formula>0</formula>
    </cfRule>
  </conditionalFormatting>
  <conditionalFormatting sqref="F9">
    <cfRule type="cellIs" dxfId="3" priority="11" operator="lessThan">
      <formula>0</formula>
    </cfRule>
    <cfRule type="cellIs" dxfId="2" priority="12" operator="greaterThan">
      <formula>0</formula>
    </cfRule>
  </conditionalFormatting>
  <conditionalFormatting sqref="F11">
    <cfRule type="cellIs" dxfId="1" priority="9" operator="lessThan">
      <formula>0</formula>
    </cfRule>
    <cfRule type="cellIs" dxfId="0" priority="10" operator="greaterThan">
      <formula>0</formula>
    </cfRule>
  </conditionalFormatting>
  <pageMargins left="0.31496062992125984" right="0.31496062992125984" top="0.35433070866141736" bottom="0.35433070866141736" header="0.31496062992125984" footer="0.31496062992125984"/>
  <pageSetup paperSize="9" scale="85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A1BD4-FA67-4E74-8B31-9ADD8E28A82F}">
  <dimension ref="A1:O55"/>
  <sheetViews>
    <sheetView showGridLines="0" workbookViewId="0">
      <selection activeCell="A54" sqref="A54:A55"/>
    </sheetView>
  </sheetViews>
  <sheetFormatPr defaultColWidth="9.140625" defaultRowHeight="12.75" x14ac:dyDescent="0.2"/>
  <cols>
    <col min="1" max="1" width="24.28515625" style="38" customWidth="1"/>
    <col min="2" max="2" width="44.42578125" style="38" customWidth="1"/>
    <col min="3" max="16384" width="9.140625" style="38"/>
  </cols>
  <sheetData>
    <row r="1" spans="1:15" ht="15.75" x14ac:dyDescent="0.25">
      <c r="A1" s="50" t="s">
        <v>0</v>
      </c>
    </row>
    <row r="2" spans="1:15" ht="15" x14ac:dyDescent="0.25">
      <c r="A2" s="51" t="s">
        <v>24</v>
      </c>
    </row>
    <row r="3" spans="1:15" x14ac:dyDescent="0.2">
      <c r="A3" s="52" t="s">
        <v>1</v>
      </c>
    </row>
    <row r="4" spans="1:15" x14ac:dyDescent="0.2">
      <c r="A4" s="52" t="s">
        <v>65</v>
      </c>
    </row>
    <row r="7" spans="1:15" ht="25.5" x14ac:dyDescent="0.2">
      <c r="A7" s="43" t="s">
        <v>2</v>
      </c>
      <c r="B7" s="43" t="s">
        <v>38</v>
      </c>
      <c r="C7" s="44" t="s">
        <v>60</v>
      </c>
      <c r="D7" s="45">
        <v>2015</v>
      </c>
      <c r="E7" s="44">
        <v>2016</v>
      </c>
      <c r="F7" s="44">
        <v>2017</v>
      </c>
      <c r="G7" s="44">
        <v>2018</v>
      </c>
      <c r="H7" s="44">
        <v>2019</v>
      </c>
      <c r="I7" s="44">
        <v>2020</v>
      </c>
      <c r="J7" s="44">
        <v>2021</v>
      </c>
      <c r="K7" s="44">
        <v>2022</v>
      </c>
      <c r="L7" s="44">
        <v>2023</v>
      </c>
      <c r="M7" s="44">
        <v>2024</v>
      </c>
      <c r="N7" s="46" t="s">
        <v>67</v>
      </c>
      <c r="O7" s="44" t="s">
        <v>28</v>
      </c>
    </row>
    <row r="8" spans="1:15" x14ac:dyDescent="0.2">
      <c r="A8" s="59" t="s">
        <v>15</v>
      </c>
      <c r="B8" s="47" t="s">
        <v>3</v>
      </c>
      <c r="C8" s="48">
        <v>0</v>
      </c>
      <c r="D8" s="48">
        <v>0</v>
      </c>
      <c r="E8" s="48">
        <v>0</v>
      </c>
      <c r="F8" s="48">
        <v>0</v>
      </c>
      <c r="G8" s="48">
        <v>1</v>
      </c>
      <c r="H8" s="48">
        <v>1</v>
      </c>
      <c r="I8" s="48">
        <v>1</v>
      </c>
      <c r="J8" s="48">
        <v>0</v>
      </c>
      <c r="K8" s="48">
        <v>5</v>
      </c>
      <c r="L8" s="48">
        <v>21</v>
      </c>
      <c r="M8" s="48">
        <v>127</v>
      </c>
      <c r="N8" s="48">
        <v>215</v>
      </c>
      <c r="O8" s="48">
        <v>371</v>
      </c>
    </row>
    <row r="9" spans="1:15" x14ac:dyDescent="0.2">
      <c r="A9" s="60"/>
      <c r="B9" s="47" t="s">
        <v>4</v>
      </c>
      <c r="C9" s="48">
        <v>179</v>
      </c>
      <c r="D9" s="48">
        <v>15</v>
      </c>
      <c r="E9" s="48">
        <v>32</v>
      </c>
      <c r="F9" s="48">
        <v>47</v>
      </c>
      <c r="G9" s="48">
        <v>33</v>
      </c>
      <c r="H9" s="48">
        <v>22</v>
      </c>
      <c r="I9" s="48">
        <v>18</v>
      </c>
      <c r="J9" s="48">
        <v>26</v>
      </c>
      <c r="K9" s="48">
        <v>57</v>
      </c>
      <c r="L9" s="48">
        <v>56</v>
      </c>
      <c r="M9" s="48">
        <v>89</v>
      </c>
      <c r="N9" s="48">
        <v>50</v>
      </c>
      <c r="O9" s="48">
        <v>624</v>
      </c>
    </row>
    <row r="10" spans="1:15" x14ac:dyDescent="0.2">
      <c r="A10" s="60"/>
      <c r="B10" s="47" t="s">
        <v>5</v>
      </c>
      <c r="C10" s="48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</row>
    <row r="11" spans="1:15" x14ac:dyDescent="0.2">
      <c r="A11" s="60"/>
      <c r="B11" s="47" t="s">
        <v>25</v>
      </c>
      <c r="C11" s="48">
        <v>96</v>
      </c>
      <c r="D11" s="48">
        <v>3</v>
      </c>
      <c r="E11" s="48">
        <v>9</v>
      </c>
      <c r="F11" s="48">
        <v>13</v>
      </c>
      <c r="G11" s="48">
        <v>11</v>
      </c>
      <c r="H11" s="48">
        <v>8</v>
      </c>
      <c r="I11" s="48">
        <v>8</v>
      </c>
      <c r="J11" s="48">
        <v>8</v>
      </c>
      <c r="K11" s="48">
        <v>7</v>
      </c>
      <c r="L11" s="48">
        <v>2</v>
      </c>
      <c r="M11" s="48">
        <v>0</v>
      </c>
      <c r="N11" s="48">
        <v>0</v>
      </c>
      <c r="O11" s="48">
        <v>165</v>
      </c>
    </row>
    <row r="12" spans="1:15" x14ac:dyDescent="0.2">
      <c r="A12" s="60"/>
      <c r="B12" s="47" t="s">
        <v>6</v>
      </c>
      <c r="C12" s="48">
        <v>5</v>
      </c>
      <c r="D12" s="48">
        <v>0</v>
      </c>
      <c r="E12" s="48">
        <v>0</v>
      </c>
      <c r="F12" s="48">
        <v>0</v>
      </c>
      <c r="G12" s="48">
        <v>0</v>
      </c>
      <c r="H12" s="48">
        <v>1</v>
      </c>
      <c r="I12" s="48">
        <v>0</v>
      </c>
      <c r="J12" s="48">
        <v>3</v>
      </c>
      <c r="K12" s="48">
        <v>0</v>
      </c>
      <c r="L12" s="48">
        <v>0</v>
      </c>
      <c r="M12" s="48">
        <v>0</v>
      </c>
      <c r="N12" s="48">
        <v>0</v>
      </c>
      <c r="O12" s="48">
        <v>9</v>
      </c>
    </row>
    <row r="13" spans="1:15" x14ac:dyDescent="0.2">
      <c r="A13" s="60"/>
      <c r="B13" s="47" t="s">
        <v>19</v>
      </c>
      <c r="C13" s="48">
        <v>0</v>
      </c>
      <c r="D13" s="48">
        <v>0</v>
      </c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1</v>
      </c>
      <c r="N13" s="48">
        <v>7</v>
      </c>
      <c r="O13" s="48">
        <v>8</v>
      </c>
    </row>
    <row r="14" spans="1:15" x14ac:dyDescent="0.2">
      <c r="A14" s="60"/>
      <c r="B14" s="47" t="s">
        <v>20</v>
      </c>
      <c r="C14" s="48">
        <v>0</v>
      </c>
      <c r="D14" s="48">
        <v>0</v>
      </c>
      <c r="E14" s="48">
        <v>0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48">
        <v>0</v>
      </c>
      <c r="M14" s="48">
        <v>4</v>
      </c>
      <c r="N14" s="48">
        <v>5</v>
      </c>
      <c r="O14" s="48">
        <v>9</v>
      </c>
    </row>
    <row r="15" spans="1:15" x14ac:dyDescent="0.2">
      <c r="A15" s="60"/>
      <c r="B15" s="47" t="s">
        <v>21</v>
      </c>
      <c r="C15" s="48">
        <v>0</v>
      </c>
      <c r="D15" s="48">
        <v>0</v>
      </c>
      <c r="E15" s="48">
        <v>0</v>
      </c>
      <c r="F15" s="48">
        <v>0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48">
        <v>0</v>
      </c>
      <c r="M15" s="48">
        <v>0</v>
      </c>
      <c r="N15" s="48">
        <v>2</v>
      </c>
      <c r="O15" s="48">
        <v>2</v>
      </c>
    </row>
    <row r="16" spans="1:15" x14ac:dyDescent="0.2">
      <c r="A16" s="60"/>
      <c r="B16" s="47" t="s">
        <v>29</v>
      </c>
      <c r="C16" s="48">
        <v>0</v>
      </c>
      <c r="D16" s="48">
        <v>0</v>
      </c>
      <c r="E16" s="48">
        <v>0</v>
      </c>
      <c r="F16" s="48">
        <v>0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48">
        <v>9</v>
      </c>
      <c r="M16" s="48">
        <v>12</v>
      </c>
      <c r="N16" s="48">
        <v>4</v>
      </c>
      <c r="O16" s="48">
        <v>25</v>
      </c>
    </row>
    <row r="17" spans="1:15" x14ac:dyDescent="0.2">
      <c r="A17" s="60"/>
      <c r="B17" s="47" t="s">
        <v>22</v>
      </c>
      <c r="C17" s="48">
        <v>0</v>
      </c>
      <c r="D17" s="48">
        <v>0</v>
      </c>
      <c r="E17" s="48">
        <v>0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48">
        <v>4</v>
      </c>
      <c r="M17" s="48">
        <v>9</v>
      </c>
      <c r="N17" s="48">
        <v>2</v>
      </c>
      <c r="O17" s="48">
        <v>15</v>
      </c>
    </row>
    <row r="18" spans="1:15" x14ac:dyDescent="0.2">
      <c r="A18" s="60"/>
      <c r="B18" s="47" t="s">
        <v>23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0</v>
      </c>
      <c r="N18" s="48">
        <v>4</v>
      </c>
      <c r="O18" s="48">
        <v>4</v>
      </c>
    </row>
    <row r="19" spans="1:15" x14ac:dyDescent="0.2">
      <c r="A19" s="60"/>
      <c r="B19" s="53" t="s">
        <v>26</v>
      </c>
      <c r="C19" s="49">
        <v>280</v>
      </c>
      <c r="D19" s="49">
        <v>18</v>
      </c>
      <c r="E19" s="49">
        <v>41</v>
      </c>
      <c r="F19" s="49">
        <v>60</v>
      </c>
      <c r="G19" s="49">
        <v>45</v>
      </c>
      <c r="H19" s="49">
        <v>32</v>
      </c>
      <c r="I19" s="49">
        <v>27</v>
      </c>
      <c r="J19" s="49">
        <v>37</v>
      </c>
      <c r="K19" s="49">
        <v>69</v>
      </c>
      <c r="L19" s="49">
        <v>92</v>
      </c>
      <c r="M19" s="49">
        <v>242</v>
      </c>
      <c r="N19" s="49">
        <v>289</v>
      </c>
      <c r="O19" s="49">
        <v>1232</v>
      </c>
    </row>
    <row r="20" spans="1:15" x14ac:dyDescent="0.2">
      <c r="A20" s="61"/>
      <c r="B20" s="53" t="s">
        <v>27</v>
      </c>
      <c r="C20" s="39">
        <v>0.22727272727272727</v>
      </c>
      <c r="D20" s="39">
        <v>1.461038961038961E-2</v>
      </c>
      <c r="E20" s="39">
        <v>3.3279220779220776E-2</v>
      </c>
      <c r="F20" s="39">
        <v>4.8701298701298704E-2</v>
      </c>
      <c r="G20" s="39">
        <v>3.6525974025974024E-2</v>
      </c>
      <c r="H20" s="39">
        <v>2.5974025974025976E-2</v>
      </c>
      <c r="I20" s="39">
        <v>2.1915584415584416E-2</v>
      </c>
      <c r="J20" s="39">
        <v>3.0032467532467532E-2</v>
      </c>
      <c r="K20" s="39">
        <v>5.6006493506493504E-2</v>
      </c>
      <c r="L20" s="39">
        <v>7.4675324675324672E-2</v>
      </c>
      <c r="M20" s="39">
        <v>0.19642857142857142</v>
      </c>
      <c r="N20" s="39">
        <v>0.23457792207792208</v>
      </c>
      <c r="O20" s="39">
        <v>1</v>
      </c>
    </row>
    <row r="21" spans="1:15" x14ac:dyDescent="0.2">
      <c r="B21" s="52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</row>
    <row r="23" spans="1:15" ht="25.5" x14ac:dyDescent="0.2">
      <c r="A23" s="43" t="s">
        <v>2</v>
      </c>
      <c r="B23" s="43" t="s">
        <v>38</v>
      </c>
      <c r="C23" s="44" t="s">
        <v>60</v>
      </c>
      <c r="D23" s="45">
        <v>2015</v>
      </c>
      <c r="E23" s="44">
        <v>2016</v>
      </c>
      <c r="F23" s="44">
        <v>2017</v>
      </c>
      <c r="G23" s="44">
        <v>2018</v>
      </c>
      <c r="H23" s="44">
        <v>2019</v>
      </c>
      <c r="I23" s="44">
        <v>2020</v>
      </c>
      <c r="J23" s="44">
        <v>2021</v>
      </c>
      <c r="K23" s="44">
        <v>2022</v>
      </c>
      <c r="L23" s="44">
        <v>2023</v>
      </c>
      <c r="M23" s="44">
        <v>2024</v>
      </c>
      <c r="N23" s="46" t="s">
        <v>67</v>
      </c>
      <c r="O23" s="44" t="s">
        <v>28</v>
      </c>
    </row>
    <row r="24" spans="1:15" ht="12.75" customHeight="1" x14ac:dyDescent="0.2">
      <c r="A24" s="59" t="s">
        <v>16</v>
      </c>
      <c r="B24" s="47" t="s">
        <v>3</v>
      </c>
      <c r="C24" s="48">
        <v>4</v>
      </c>
      <c r="D24" s="48">
        <v>1</v>
      </c>
      <c r="E24" s="48">
        <v>3</v>
      </c>
      <c r="F24" s="48">
        <v>2</v>
      </c>
      <c r="G24" s="48">
        <v>1</v>
      </c>
      <c r="H24" s="48">
        <v>3</v>
      </c>
      <c r="I24" s="48">
        <v>14</v>
      </c>
      <c r="J24" s="48">
        <v>2</v>
      </c>
      <c r="K24" s="48">
        <v>6</v>
      </c>
      <c r="L24" s="48">
        <v>13</v>
      </c>
      <c r="M24" s="48">
        <v>65</v>
      </c>
      <c r="N24" s="48">
        <v>218</v>
      </c>
      <c r="O24" s="48">
        <v>332</v>
      </c>
    </row>
    <row r="25" spans="1:15" x14ac:dyDescent="0.2">
      <c r="A25" s="60"/>
      <c r="B25" s="47" t="s">
        <v>4</v>
      </c>
      <c r="C25" s="48">
        <v>178</v>
      </c>
      <c r="D25" s="48">
        <v>19</v>
      </c>
      <c r="E25" s="48">
        <v>32</v>
      </c>
      <c r="F25" s="48">
        <v>33</v>
      </c>
      <c r="G25" s="48">
        <v>29</v>
      </c>
      <c r="H25" s="48">
        <v>23</v>
      </c>
      <c r="I25" s="48">
        <v>18</v>
      </c>
      <c r="J25" s="48">
        <v>20</v>
      </c>
      <c r="K25" s="48">
        <v>36</v>
      </c>
      <c r="L25" s="48">
        <v>43</v>
      </c>
      <c r="M25" s="48">
        <v>51</v>
      </c>
      <c r="N25" s="48">
        <v>49</v>
      </c>
      <c r="O25" s="48">
        <v>531</v>
      </c>
    </row>
    <row r="26" spans="1:15" x14ac:dyDescent="0.2">
      <c r="A26" s="60"/>
      <c r="B26" s="47" t="s">
        <v>5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</row>
    <row r="27" spans="1:15" x14ac:dyDescent="0.2">
      <c r="A27" s="60"/>
      <c r="B27" s="47" t="s">
        <v>25</v>
      </c>
      <c r="C27" s="48">
        <v>55</v>
      </c>
      <c r="D27" s="48">
        <v>2</v>
      </c>
      <c r="E27" s="48">
        <v>1</v>
      </c>
      <c r="F27" s="48">
        <v>1</v>
      </c>
      <c r="G27" s="48">
        <v>4</v>
      </c>
      <c r="H27" s="48">
        <v>8</v>
      </c>
      <c r="I27" s="48">
        <v>4</v>
      </c>
      <c r="J27" s="48">
        <v>10</v>
      </c>
      <c r="K27" s="48">
        <v>6</v>
      </c>
      <c r="L27" s="48">
        <v>0</v>
      </c>
      <c r="M27" s="48">
        <v>0</v>
      </c>
      <c r="N27" s="48">
        <v>0</v>
      </c>
      <c r="O27" s="48">
        <v>91</v>
      </c>
    </row>
    <row r="28" spans="1:15" x14ac:dyDescent="0.2">
      <c r="A28" s="60"/>
      <c r="B28" s="47" t="s">
        <v>6</v>
      </c>
      <c r="C28" s="48">
        <v>6</v>
      </c>
      <c r="D28" s="48">
        <v>1</v>
      </c>
      <c r="E28" s="48">
        <v>0</v>
      </c>
      <c r="F28" s="48">
        <v>1</v>
      </c>
      <c r="G28" s="48">
        <v>0</v>
      </c>
      <c r="H28" s="48">
        <v>0</v>
      </c>
      <c r="I28" s="48">
        <v>0</v>
      </c>
      <c r="J28" s="48">
        <v>1</v>
      </c>
      <c r="K28" s="48">
        <v>0</v>
      </c>
      <c r="L28" s="48">
        <v>0</v>
      </c>
      <c r="M28" s="48">
        <v>0</v>
      </c>
      <c r="N28" s="48">
        <v>0</v>
      </c>
      <c r="O28" s="48">
        <v>9</v>
      </c>
    </row>
    <row r="29" spans="1:15" x14ac:dyDescent="0.2">
      <c r="A29" s="60"/>
      <c r="B29" s="47" t="s">
        <v>19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4</v>
      </c>
      <c r="N29" s="48">
        <v>5</v>
      </c>
      <c r="O29" s="48">
        <v>9</v>
      </c>
    </row>
    <row r="30" spans="1:15" x14ac:dyDescent="0.2">
      <c r="A30" s="60"/>
      <c r="B30" s="47" t="s">
        <v>20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1</v>
      </c>
      <c r="N30" s="48">
        <v>2</v>
      </c>
      <c r="O30" s="48">
        <v>3</v>
      </c>
    </row>
    <row r="31" spans="1:15" x14ac:dyDescent="0.2">
      <c r="A31" s="60"/>
      <c r="B31" s="47" t="s">
        <v>21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</row>
    <row r="32" spans="1:15" x14ac:dyDescent="0.2">
      <c r="A32" s="60"/>
      <c r="B32" s="47" t="s">
        <v>29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5</v>
      </c>
      <c r="M32" s="48">
        <v>3</v>
      </c>
      <c r="N32" s="48">
        <v>2</v>
      </c>
      <c r="O32" s="48">
        <v>10</v>
      </c>
    </row>
    <row r="33" spans="1:15" x14ac:dyDescent="0.2">
      <c r="A33" s="60"/>
      <c r="B33" s="47" t="s">
        <v>22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3</v>
      </c>
      <c r="M33" s="48">
        <v>5</v>
      </c>
      <c r="N33" s="48">
        <v>1</v>
      </c>
      <c r="O33" s="48">
        <v>9</v>
      </c>
    </row>
    <row r="34" spans="1:15" x14ac:dyDescent="0.2">
      <c r="A34" s="60"/>
      <c r="B34" s="47" t="s">
        <v>23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3</v>
      </c>
      <c r="O34" s="48">
        <v>3</v>
      </c>
    </row>
    <row r="35" spans="1:15" x14ac:dyDescent="0.2">
      <c r="A35" s="60"/>
      <c r="B35" s="53" t="s">
        <v>26</v>
      </c>
      <c r="C35" s="49">
        <v>243</v>
      </c>
      <c r="D35" s="49">
        <v>23</v>
      </c>
      <c r="E35" s="49">
        <v>36</v>
      </c>
      <c r="F35" s="49">
        <v>37</v>
      </c>
      <c r="G35" s="49">
        <v>34</v>
      </c>
      <c r="H35" s="49">
        <v>34</v>
      </c>
      <c r="I35" s="49">
        <v>36</v>
      </c>
      <c r="J35" s="49">
        <v>33</v>
      </c>
      <c r="K35" s="49">
        <v>48</v>
      </c>
      <c r="L35" s="49">
        <v>64</v>
      </c>
      <c r="M35" s="49">
        <v>129</v>
      </c>
      <c r="N35" s="49">
        <v>280</v>
      </c>
      <c r="O35" s="49">
        <v>997</v>
      </c>
    </row>
    <row r="36" spans="1:15" x14ac:dyDescent="0.2">
      <c r="A36" s="61"/>
      <c r="B36" s="53" t="s">
        <v>27</v>
      </c>
      <c r="C36" s="39">
        <v>0.24373119358074222</v>
      </c>
      <c r="D36" s="39">
        <v>2.3069207622868605E-2</v>
      </c>
      <c r="E36" s="39">
        <v>3.6108324974924777E-2</v>
      </c>
      <c r="F36" s="39">
        <v>3.7111334002006016E-2</v>
      </c>
      <c r="G36" s="39">
        <v>3.4102306920762285E-2</v>
      </c>
      <c r="H36" s="39">
        <v>3.4102306920762285E-2</v>
      </c>
      <c r="I36" s="39">
        <v>3.6108324974924777E-2</v>
      </c>
      <c r="J36" s="39">
        <v>3.3099297893681046E-2</v>
      </c>
      <c r="K36" s="39">
        <v>4.8144433299899696E-2</v>
      </c>
      <c r="L36" s="39">
        <v>6.4192577733199599E-2</v>
      </c>
      <c r="M36" s="39">
        <v>0.12938816449348045</v>
      </c>
      <c r="N36" s="39">
        <v>0.28084252758274825</v>
      </c>
      <c r="O36" s="39">
        <v>1</v>
      </c>
    </row>
    <row r="39" spans="1:15" ht="25.5" x14ac:dyDescent="0.2">
      <c r="A39" s="43" t="s">
        <v>2</v>
      </c>
      <c r="B39" s="43" t="s">
        <v>38</v>
      </c>
      <c r="C39" s="44" t="s">
        <v>60</v>
      </c>
      <c r="D39" s="45">
        <v>2015</v>
      </c>
      <c r="E39" s="44">
        <v>2016</v>
      </c>
      <c r="F39" s="44">
        <v>2017</v>
      </c>
      <c r="G39" s="44">
        <v>2018</v>
      </c>
      <c r="H39" s="44">
        <v>2019</v>
      </c>
      <c r="I39" s="44">
        <v>2020</v>
      </c>
      <c r="J39" s="44">
        <v>2021</v>
      </c>
      <c r="K39" s="44">
        <v>2022</v>
      </c>
      <c r="L39" s="44">
        <v>2023</v>
      </c>
      <c r="M39" s="44">
        <v>2024</v>
      </c>
      <c r="N39" s="46" t="s">
        <v>67</v>
      </c>
      <c r="O39" s="44" t="s">
        <v>28</v>
      </c>
    </row>
    <row r="40" spans="1:15" x14ac:dyDescent="0.2">
      <c r="A40" s="59" t="s">
        <v>17</v>
      </c>
      <c r="B40" s="47" t="s">
        <v>3</v>
      </c>
      <c r="C40" s="48">
        <v>15</v>
      </c>
      <c r="D40" s="48">
        <v>9</v>
      </c>
      <c r="E40" s="48">
        <v>5</v>
      </c>
      <c r="F40" s="48">
        <v>1</v>
      </c>
      <c r="G40" s="48">
        <v>8</v>
      </c>
      <c r="H40" s="48">
        <v>6</v>
      </c>
      <c r="I40" s="48">
        <v>7</v>
      </c>
      <c r="J40" s="48">
        <v>7</v>
      </c>
      <c r="K40" s="48">
        <v>20</v>
      </c>
      <c r="L40" s="48">
        <v>59</v>
      </c>
      <c r="M40" s="48">
        <v>128</v>
      </c>
      <c r="N40" s="48">
        <v>189</v>
      </c>
      <c r="O40" s="48">
        <v>454</v>
      </c>
    </row>
    <row r="41" spans="1:15" x14ac:dyDescent="0.2">
      <c r="A41" s="60"/>
      <c r="B41" s="47" t="s">
        <v>4</v>
      </c>
      <c r="C41" s="48">
        <v>144</v>
      </c>
      <c r="D41" s="48">
        <v>23</v>
      </c>
      <c r="E41" s="48">
        <v>22</v>
      </c>
      <c r="F41" s="48">
        <v>25</v>
      </c>
      <c r="G41" s="48">
        <v>13</v>
      </c>
      <c r="H41" s="48">
        <v>32</v>
      </c>
      <c r="I41" s="48">
        <v>25</v>
      </c>
      <c r="J41" s="48">
        <v>27</v>
      </c>
      <c r="K41" s="48">
        <v>29</v>
      </c>
      <c r="L41" s="48">
        <v>45</v>
      </c>
      <c r="M41" s="48">
        <v>42</v>
      </c>
      <c r="N41" s="48">
        <v>31</v>
      </c>
      <c r="O41" s="48">
        <v>458</v>
      </c>
    </row>
    <row r="42" spans="1:15" x14ac:dyDescent="0.2">
      <c r="A42" s="60"/>
      <c r="B42" s="47" t="s">
        <v>5</v>
      </c>
      <c r="C42" s="48">
        <v>0</v>
      </c>
      <c r="D42" s="48">
        <v>1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1</v>
      </c>
    </row>
    <row r="43" spans="1:15" x14ac:dyDescent="0.2">
      <c r="A43" s="60"/>
      <c r="B43" s="47" t="s">
        <v>25</v>
      </c>
      <c r="C43" s="48">
        <v>16</v>
      </c>
      <c r="D43" s="48">
        <v>6</v>
      </c>
      <c r="E43" s="48">
        <v>8</v>
      </c>
      <c r="F43" s="48">
        <v>7</v>
      </c>
      <c r="G43" s="48">
        <v>7</v>
      </c>
      <c r="H43" s="48">
        <v>9</v>
      </c>
      <c r="I43" s="48">
        <v>7</v>
      </c>
      <c r="J43" s="48">
        <v>10</v>
      </c>
      <c r="K43" s="48">
        <v>6</v>
      </c>
      <c r="L43" s="48">
        <v>1</v>
      </c>
      <c r="M43" s="48">
        <v>0</v>
      </c>
      <c r="N43" s="48">
        <v>0</v>
      </c>
      <c r="O43" s="48">
        <v>77</v>
      </c>
    </row>
    <row r="44" spans="1:15" x14ac:dyDescent="0.2">
      <c r="A44" s="60"/>
      <c r="B44" s="47" t="s">
        <v>6</v>
      </c>
      <c r="C44" s="48">
        <v>32</v>
      </c>
      <c r="D44" s="48">
        <v>4</v>
      </c>
      <c r="E44" s="48">
        <v>1</v>
      </c>
      <c r="F44" s="48">
        <v>1</v>
      </c>
      <c r="G44" s="48">
        <v>3</v>
      </c>
      <c r="H44" s="48">
        <v>8</v>
      </c>
      <c r="I44" s="48">
        <v>1</v>
      </c>
      <c r="J44" s="48">
        <v>4</v>
      </c>
      <c r="K44" s="48">
        <v>1</v>
      </c>
      <c r="L44" s="48">
        <v>1</v>
      </c>
      <c r="M44" s="48">
        <v>0</v>
      </c>
      <c r="N44" s="48">
        <v>0</v>
      </c>
      <c r="O44" s="48">
        <v>56</v>
      </c>
    </row>
    <row r="45" spans="1:15" x14ac:dyDescent="0.2">
      <c r="A45" s="60"/>
      <c r="B45" s="47" t="s">
        <v>19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10</v>
      </c>
      <c r="O45" s="48">
        <v>10</v>
      </c>
    </row>
    <row r="46" spans="1:15" x14ac:dyDescent="0.2">
      <c r="A46" s="60"/>
      <c r="B46" s="47" t="s">
        <v>20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1</v>
      </c>
      <c r="N46" s="48">
        <v>4</v>
      </c>
      <c r="O46" s="48">
        <v>5</v>
      </c>
    </row>
    <row r="47" spans="1:15" x14ac:dyDescent="0.2">
      <c r="A47" s="60"/>
      <c r="B47" s="47" t="s">
        <v>21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1</v>
      </c>
      <c r="O47" s="48">
        <v>1</v>
      </c>
    </row>
    <row r="48" spans="1:15" x14ac:dyDescent="0.2">
      <c r="A48" s="60"/>
      <c r="B48" s="47" t="s">
        <v>29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4</v>
      </c>
      <c r="M48" s="48">
        <v>6</v>
      </c>
      <c r="N48" s="48">
        <v>6</v>
      </c>
      <c r="O48" s="48">
        <v>16</v>
      </c>
    </row>
    <row r="49" spans="1:15" x14ac:dyDescent="0.2">
      <c r="A49" s="60"/>
      <c r="B49" s="47" t="s">
        <v>22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2</v>
      </c>
      <c r="L49" s="48">
        <v>4</v>
      </c>
      <c r="M49" s="48">
        <v>8</v>
      </c>
      <c r="N49" s="48">
        <v>5</v>
      </c>
      <c r="O49" s="48">
        <v>19</v>
      </c>
    </row>
    <row r="50" spans="1:15" x14ac:dyDescent="0.2">
      <c r="A50" s="60"/>
      <c r="B50" s="47" t="s">
        <v>23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1</v>
      </c>
      <c r="N50" s="48">
        <v>1</v>
      </c>
      <c r="O50" s="48">
        <v>2</v>
      </c>
    </row>
    <row r="51" spans="1:15" x14ac:dyDescent="0.2">
      <c r="A51" s="60"/>
      <c r="B51" s="53" t="s">
        <v>26</v>
      </c>
      <c r="C51" s="49">
        <v>207</v>
      </c>
      <c r="D51" s="49">
        <v>43</v>
      </c>
      <c r="E51" s="49">
        <v>36</v>
      </c>
      <c r="F51" s="49">
        <v>34</v>
      </c>
      <c r="G51" s="49">
        <v>31</v>
      </c>
      <c r="H51" s="49">
        <v>55</v>
      </c>
      <c r="I51" s="49">
        <v>40</v>
      </c>
      <c r="J51" s="49">
        <v>48</v>
      </c>
      <c r="K51" s="49">
        <v>58</v>
      </c>
      <c r="L51" s="49">
        <v>114</v>
      </c>
      <c r="M51" s="49">
        <v>186</v>
      </c>
      <c r="N51" s="49">
        <v>247</v>
      </c>
      <c r="O51" s="49">
        <v>1099</v>
      </c>
    </row>
    <row r="52" spans="1:15" x14ac:dyDescent="0.2">
      <c r="A52" s="61"/>
      <c r="B52" s="53" t="s">
        <v>27</v>
      </c>
      <c r="C52" s="39">
        <v>0.18835304822565968</v>
      </c>
      <c r="D52" s="39">
        <v>3.9126478616924476E-2</v>
      </c>
      <c r="E52" s="39">
        <v>3.2757051865332121E-2</v>
      </c>
      <c r="F52" s="39">
        <v>3.0937215650591446E-2</v>
      </c>
      <c r="G52" s="39">
        <v>2.8207461328480437E-2</v>
      </c>
      <c r="H52" s="39">
        <v>5.0045495905368519E-2</v>
      </c>
      <c r="I52" s="39">
        <v>3.6396724294813464E-2</v>
      </c>
      <c r="J52" s="39">
        <v>4.3676069153776163E-2</v>
      </c>
      <c r="K52" s="39">
        <v>5.2775250227479524E-2</v>
      </c>
      <c r="L52" s="39">
        <v>0.10373066424021839</v>
      </c>
      <c r="M52" s="39">
        <v>0.16924476797088261</v>
      </c>
      <c r="N52" s="39">
        <v>0.22474977252047315</v>
      </c>
      <c r="O52" s="39">
        <v>1</v>
      </c>
    </row>
    <row r="54" spans="1:15" x14ac:dyDescent="0.2">
      <c r="A54" s="54" t="s">
        <v>68</v>
      </c>
    </row>
    <row r="55" spans="1:15" x14ac:dyDescent="0.2">
      <c r="A55" s="54" t="s">
        <v>59</v>
      </c>
    </row>
  </sheetData>
  <mergeCells count="3">
    <mergeCell ref="A8:A20"/>
    <mergeCell ref="A24:A36"/>
    <mergeCell ref="A40:A5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498187E037654B8D3937A38E02A2FD" ma:contentTypeVersion="17" ma:contentTypeDescription="Creare un nuovo documento." ma:contentTypeScope="" ma:versionID="492974233ff31a8eecbb7b14840b7c3c">
  <xsd:schema xmlns:xsd="http://www.w3.org/2001/XMLSchema" xmlns:xs="http://www.w3.org/2001/XMLSchema" xmlns:p="http://schemas.microsoft.com/office/2006/metadata/properties" xmlns:ns2="c0b7ca95-5017-4b63-b28a-4d61b820eb11" xmlns:ns3="8173dd29-dd5f-4470-ac3b-8d70fd93e610" targetNamespace="http://schemas.microsoft.com/office/2006/metadata/properties" ma:root="true" ma:fieldsID="7d1d0c225c6b5e715be6f308731c550b" ns2:_="" ns3:_="">
    <xsd:import namespace="c0b7ca95-5017-4b63-b28a-4d61b820eb11"/>
    <xsd:import namespace="8173dd29-dd5f-4470-ac3b-8d70fd93e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b7ca95-5017-4b63-b28a-4d61b820eb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Tag immagine" ma:readOnly="false" ma:fieldId="{5cf76f15-5ced-4ddc-b409-7134ff3c332f}" ma:taxonomyMulti="true" ma:sspId="b96d6b56-9229-47fc-a629-c3c0cfd3ea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3" nillable="true" ma:displayName="Stato consenso" ma:internalName="Stato_x0020_consenso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3dd29-dd5f-4470-ac3b-8d70fd93e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2b086a6-9708-4241-9ed6-751dc066c8c9}" ma:internalName="TaxCatchAll" ma:showField="CatchAllData" ma:web="8173dd29-dd5f-4470-ac3b-8d70fd93e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0b7ca95-5017-4b63-b28a-4d61b820eb11" xsi:nil="true"/>
    <TaxCatchAll xmlns="8173dd29-dd5f-4470-ac3b-8d70fd93e610" xsi:nil="true"/>
    <lcf76f155ced4ddcb4097134ff3c332f xmlns="c0b7ca95-5017-4b63-b28a-4d61b820eb1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E690AD-BB1D-453B-9578-F28DABB853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09F798-6C17-4A17-8021-7C240F96B3FB}"/>
</file>

<file path=customXml/itemProps3.xml><?xml version="1.0" encoding="utf-8"?>
<ds:datastoreItem xmlns:ds="http://schemas.openxmlformats.org/officeDocument/2006/customXml" ds:itemID="{47080F88-3D91-403E-81C1-DEAAAD8CD51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leggimi</vt:lpstr>
      <vt:lpstr>Flussi SIECIC</vt:lpstr>
      <vt:lpstr>Variazione pendenti SIECIC</vt:lpstr>
      <vt:lpstr>Stratigrafia pendenti SIECIC</vt:lpstr>
      <vt:lpstr>'Flussi SIECIC'!Area_stampa</vt:lpstr>
      <vt:lpstr>'Variazione pendenti SIECIC'!Area_stampa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corso</dc:creator>
  <cp:lastModifiedBy>Marina Calanca</cp:lastModifiedBy>
  <cp:lastPrinted>2016-09-26T12:28:06Z</cp:lastPrinted>
  <dcterms:created xsi:type="dcterms:W3CDTF">2016-09-16T06:42:39Z</dcterms:created>
  <dcterms:modified xsi:type="dcterms:W3CDTF">2025-10-15T13:50:41Z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0x0101004F498187E037654B8D3937A38E02A2FD</vt:lpwstr>
  </property>
</Properties>
</file>