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" documentId="13_ncr:1_{34629AFD-A351-4797-BC35-E3D457959310}" xr6:coauthVersionLast="47" xr6:coauthVersionMax="47" xr10:uidLastSave="{4BF9086D-FE03-4425-8631-2BE9D863D35E}"/>
  <bookViews>
    <workbookView xWindow="-120" yWindow="-120" windowWidth="29040" windowHeight="15720" firstSheet="2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SICID'!$A$1:$H$49</definedName>
    <definedName name="_xlnm.Print_Area" localSheetId="2">'Stratigrafia pendenti SICID'!$A$1:$O$35</definedName>
    <definedName name="_xlnm.Print_Area" localSheetId="1">'Variazione pendenti SICID'!$A$1:$G$15</definedName>
    <definedName name="_xlnm.Print_Titles" localSheetId="0">'Flussi SICID'!$6:$6</definedName>
    <definedName name="_xlnm.Print_Titles" localSheetId="2">'Stratigrafia pendenti SICID'!$6:$6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  <c r="O44" i="1" l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8" i="7" l="1"/>
  <c r="F11" i="7" l="1"/>
  <c r="G49" i="6"/>
  <c r="E49" i="6"/>
  <c r="C49" i="6"/>
  <c r="F10" i="7" l="1"/>
  <c r="E31" i="6" l="1"/>
  <c r="C31" i="6"/>
  <c r="G22" i="6"/>
  <c r="E22" i="6"/>
  <c r="C22" i="6"/>
  <c r="F9" i="7" l="1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<sst xmlns="http://schemas.openxmlformats.org/spreadsheetml/2006/main" count="129" uniqueCount="38">
  <si>
    <t>Distretto di Catania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</si>
  <si>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</si>
  <si>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</si>
  <si>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Anni 2023 - 30 giugno 2025</t>
  </si>
  <si>
    <t>Ufficio</t>
  </si>
  <si>
    <t>Ruolo</t>
  </si>
  <si>
    <t>Iscritti 
2023</t>
  </si>
  <si>
    <t>Definiti
2023</t>
  </si>
  <si>
    <t>Iscritti 
2024</t>
  </si>
  <si>
    <t>Definiti
2024</t>
  </si>
  <si>
    <t>Iscritti 
gen - giu 2025</t>
  </si>
  <si>
    <t>Definiti 
gen - giu 2025</t>
  </si>
  <si>
    <t>Corte d'Appello di Catania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</si>
  <si>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</si>
  <si>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</si>
  <si>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</si>
  <si>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</si>
  <si>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</si>
  <si>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</si>
  <si>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Caltagirone</t>
  </si>
  <si>
    <t>Tribunale Ordinario di Agrigento</t>
  </si>
  <si>
    <t>PROCEDIMENTI SPECIALI SOMMARI</t>
  </si>
  <si>
    <t>Tribunale Ordinario di Catania</t>
  </si>
  <si>
    <t>Tribunale Ordinario di Marsala</t>
  </si>
  <si>
    <t>Tribunale Ordinario di Ragusa</t>
  </si>
  <si>
    <t>Tribunale Ordinario di Siracusa</t>
  </si>
  <si>
    <t>Ultimo aggiornamento del sistema di rilevazione avvenuto il 15 settembre 2025</t>
  </si>
  <si>
    <t>Fonte: Ministero della Giustizia - Dipartimento per l’innovazione tecnologica della Giustizia - Direzione generale di statistica e analisi organizzativa</t>
  </si>
  <si>
    <t>Variazione pendenti</t>
  </si>
  <si>
    <t>Pendenti al 30 giugno 2025</t>
  </si>
  <si>
    <t>Pendenti al 31/12/2022</t>
  </si>
  <si>
    <t>Pendenti al 30/06/2025</t>
  </si>
  <si>
    <t>Variazione</t>
  </si>
  <si>
    <t>Stratigrafia delle pendenze</t>
  </si>
  <si>
    <t>Fino al 2014</t>
  </si>
  <si>
    <t>TOTALE</t>
  </si>
  <si>
    <t>TOTALE PENDENTI AREA SICID</t>
  </si>
  <si>
    <t>Incidenza percentuali delle classi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</si>
</sst>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  <xf numFmtId="0" fontId="6" fillId="0" borderId="0"/>
    <xf numFmtId="0" fontId="10" fillId="0" borderId="0"/>
  </cellStyleXfs>
  <cellXfs count="6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12" fillId="0" borderId="0" xfId="2" applyFont="1"/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1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16" fillId="3" borderId="3" xfId="0" applyFont="1" applyFill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showGridLines="0" zoomScaleNormal="100" workbookViewId="0">
      <selection activeCell="A42" sqref="A7:H47"/>
    </sheetView>
  </sheetViews>
  <sheetFormatPr defaultColWidth="9.140625" defaultRowHeight="12.75"/>
  <cols>
    <col min="1" max="1" width="19.42578125" style="11" customWidth="1"/>
    <col min="2" max="2" width="32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85546875" style="1" customWidth="1"/>
    <col min="11" max="14" width="9.140625" style="1"/>
    <col min="15" max="15" width="9.5703125" style="1" customWidth="1"/>
    <col min="16" max="16" width="9.42578125" style="1" customWidth="1"/>
    <col min="17" max="16384" width="9.140625" style="1"/>
  </cols>
  <sheetData>
    <row r="1" spans="1:18" ht="15.75">
      <c r="A1" s="7" t="s">
        <v>0</v>
      </c>
    </row>
    <row r="2" spans="1:18" ht="15">
      <c r="A2" s="8" t="s">
        <v>1</v>
      </c>
    </row>
    <row r="3" spans="1:18">
      <c r="A3" s="11" t="s">
        <v>2</v>
      </c>
    </row>
    <row r="4" spans="1:18" ht="15">
      <c r="A4" s="46" t="s">
        <v>3</v>
      </c>
      <c r="C4"/>
      <c r="D4"/>
      <c r="E4"/>
      <c r="F4"/>
      <c r="G4"/>
      <c r="H4"/>
    </row>
    <row r="5" spans="1:18">
      <c r="E5" s="33"/>
      <c r="F5" s="33"/>
    </row>
    <row r="6" spans="1:18" ht="38.25">
      <c r="A6" s="5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</row>
    <row r="7" spans="1:18" ht="12.75" customHeight="1">
      <c r="A7" s="56" t="s">
        <v>12</v>
      </c>
      <c r="B7" s="3" t="s">
        <v>13</v>
      </c>
      <c r="C7" s="4">
        <v>1693</v>
      </c>
      <c r="D7" s="4">
        <v>2288</v>
      </c>
      <c r="E7" s="4">
        <v>1744</v>
      </c>
      <c r="F7" s="4">
        <v>1952</v>
      </c>
      <c r="G7" s="4">
        <v>997</v>
      </c>
      <c r="H7" s="4">
        <v>1021</v>
      </c>
      <c r="N7" s="2"/>
      <c r="O7" s="2"/>
      <c r="P7" s="2"/>
      <c r="Q7" s="2"/>
      <c r="R7" s="2"/>
    </row>
    <row r="8" spans="1:18" ht="12.75" customHeight="1">
      <c r="A8" s="56"/>
      <c r="B8" s="3" t="s">
        <v>14</v>
      </c>
      <c r="C8" s="4">
        <v>616</v>
      </c>
      <c r="D8" s="4">
        <v>879</v>
      </c>
      <c r="E8" s="4">
        <v>444</v>
      </c>
      <c r="F8" s="4">
        <v>488</v>
      </c>
      <c r="G8" s="4">
        <v>228</v>
      </c>
      <c r="H8" s="4">
        <v>247</v>
      </c>
      <c r="N8" s="2"/>
      <c r="O8" s="2"/>
      <c r="P8" s="2"/>
      <c r="Q8" s="2"/>
      <c r="R8" s="2"/>
    </row>
    <row r="9" spans="1:18" ht="12.75" customHeight="1">
      <c r="A9" s="56"/>
      <c r="B9" s="31" t="s">
        <v>15</v>
      </c>
      <c r="C9" s="32">
        <v>459</v>
      </c>
      <c r="D9" s="32">
        <v>640</v>
      </c>
      <c r="E9" s="32">
        <v>497</v>
      </c>
      <c r="F9" s="32">
        <v>819</v>
      </c>
      <c r="G9" s="32">
        <v>215</v>
      </c>
      <c r="H9" s="32">
        <v>377</v>
      </c>
      <c r="N9" s="2"/>
      <c r="O9" s="2"/>
      <c r="P9" s="2"/>
      <c r="Q9" s="2"/>
      <c r="R9" s="2"/>
    </row>
    <row r="10" spans="1:18" ht="12.75" customHeight="1" thickBot="1">
      <c r="A10" s="56"/>
      <c r="B10" s="9" t="s">
        <v>16</v>
      </c>
      <c r="C10" s="10">
        <v>1329</v>
      </c>
      <c r="D10" s="10">
        <v>1268</v>
      </c>
      <c r="E10" s="9">
        <v>1091</v>
      </c>
      <c r="F10" s="10">
        <v>1239</v>
      </c>
      <c r="G10" s="10">
        <v>548</v>
      </c>
      <c r="H10" s="10">
        <v>788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>
      <c r="A11" s="56"/>
      <c r="B11" s="13" t="s">
        <v>17</v>
      </c>
      <c r="C11" s="14">
        <v>4097</v>
      </c>
      <c r="D11" s="14">
        <v>5075</v>
      </c>
      <c r="E11" s="14">
        <v>3776</v>
      </c>
      <c r="F11" s="14">
        <v>4498</v>
      </c>
      <c r="G11" s="14">
        <v>1988</v>
      </c>
      <c r="H11" s="14">
        <v>2433</v>
      </c>
      <c r="N11" s="2"/>
      <c r="O11" s="2"/>
      <c r="P11" s="2"/>
      <c r="Q11" s="2"/>
      <c r="R11" s="2"/>
    </row>
    <row r="12" spans="1:18" ht="7.15" customHeight="1">
      <c r="A12" s="21"/>
      <c r="B12" s="12"/>
      <c r="C12" s="2"/>
      <c r="D12" s="2"/>
      <c r="E12" s="2"/>
      <c r="F12" s="2"/>
      <c r="G12" s="2"/>
      <c r="H12" s="2"/>
    </row>
    <row r="13" spans="1:18" ht="14.45" customHeight="1">
      <c r="A13" s="21"/>
      <c r="B13" s="15" t="s">
        <v>18</v>
      </c>
      <c r="C13" s="57">
        <f>D11/C11</f>
        <v>1.2387112521357091</v>
      </c>
      <c r="D13" s="58"/>
      <c r="E13" s="57">
        <f>F11/E11</f>
        <v>1.191207627118644</v>
      </c>
      <c r="F13" s="58"/>
      <c r="G13" s="57">
        <f>H11/G11</f>
        <v>1.2238430583501005</v>
      </c>
      <c r="H13" s="58"/>
    </row>
    <row r="14" spans="1:18">
      <c r="C14" s="2"/>
      <c r="D14" s="2"/>
      <c r="E14" s="2"/>
      <c r="F14" s="2"/>
      <c r="G14" s="2"/>
      <c r="H14" s="2"/>
    </row>
    <row r="15" spans="1:18">
      <c r="A15" s="56" t="s">
        <v>19</v>
      </c>
      <c r="B15" s="3" t="s">
        <v>13</v>
      </c>
      <c r="C15" s="4">
        <v>672</v>
      </c>
      <c r="D15" s="4">
        <v>1163</v>
      </c>
      <c r="E15" s="4">
        <v>659</v>
      </c>
      <c r="F15" s="4">
        <v>1222</v>
      </c>
      <c r="G15" s="4">
        <v>318</v>
      </c>
      <c r="H15" s="4">
        <v>470</v>
      </c>
      <c r="N15" s="2"/>
      <c r="O15" s="2"/>
      <c r="P15" s="2"/>
      <c r="Q15" s="2"/>
      <c r="R15" s="2"/>
    </row>
    <row r="16" spans="1:18">
      <c r="A16" s="56" t="s">
        <v>20</v>
      </c>
      <c r="B16" s="3" t="s">
        <v>14</v>
      </c>
      <c r="C16" s="4">
        <v>534</v>
      </c>
      <c r="D16" s="4">
        <v>436</v>
      </c>
      <c r="E16" s="4">
        <v>577</v>
      </c>
      <c r="F16" s="4">
        <v>571</v>
      </c>
      <c r="G16" s="4">
        <v>409</v>
      </c>
      <c r="H16" s="4">
        <v>489</v>
      </c>
      <c r="N16" s="2"/>
      <c r="O16" s="2"/>
      <c r="P16" s="2"/>
      <c r="Q16" s="2"/>
      <c r="R16" s="2"/>
    </row>
    <row r="17" spans="1:18">
      <c r="A17" s="56" t="s">
        <v>20</v>
      </c>
      <c r="B17" s="3" t="s">
        <v>15</v>
      </c>
      <c r="C17" s="4">
        <v>418</v>
      </c>
      <c r="D17" s="4">
        <v>573</v>
      </c>
      <c r="E17" s="4">
        <v>320</v>
      </c>
      <c r="F17" s="4">
        <v>547</v>
      </c>
      <c r="G17" s="4">
        <v>145</v>
      </c>
      <c r="H17" s="4">
        <v>368</v>
      </c>
      <c r="N17" s="2"/>
      <c r="O17" s="2"/>
      <c r="P17" s="2"/>
      <c r="Q17" s="2"/>
      <c r="R17" s="2"/>
    </row>
    <row r="18" spans="1:18">
      <c r="A18" s="56"/>
      <c r="B18" s="31" t="s">
        <v>16</v>
      </c>
      <c r="C18" s="32">
        <v>349</v>
      </c>
      <c r="D18" s="32">
        <v>409</v>
      </c>
      <c r="E18" s="32">
        <v>558</v>
      </c>
      <c r="F18" s="32">
        <v>547</v>
      </c>
      <c r="G18" s="32">
        <v>300</v>
      </c>
      <c r="H18" s="32">
        <v>299</v>
      </c>
      <c r="N18" s="2"/>
      <c r="O18" s="2"/>
      <c r="P18" s="2"/>
      <c r="Q18" s="2"/>
      <c r="R18" s="2"/>
    </row>
    <row r="19" spans="1:18" ht="13.5" thickBot="1">
      <c r="A19" s="56" t="s">
        <v>20</v>
      </c>
      <c r="B19" s="9" t="s">
        <v>21</v>
      </c>
      <c r="C19" s="10">
        <v>471</v>
      </c>
      <c r="D19" s="10">
        <v>521</v>
      </c>
      <c r="E19" s="9">
        <v>443</v>
      </c>
      <c r="F19" s="10">
        <v>477</v>
      </c>
      <c r="G19" s="10">
        <v>304</v>
      </c>
      <c r="H19" s="10">
        <v>255</v>
      </c>
      <c r="N19" s="2"/>
      <c r="O19" s="2"/>
      <c r="P19" s="2"/>
      <c r="Q19" s="2"/>
      <c r="R19" s="2"/>
    </row>
    <row r="20" spans="1:18" ht="13.5" thickTop="1">
      <c r="A20" s="56"/>
      <c r="B20" s="13" t="s">
        <v>17</v>
      </c>
      <c r="C20" s="14">
        <v>2444</v>
      </c>
      <c r="D20" s="14">
        <v>3102</v>
      </c>
      <c r="E20" s="14">
        <v>2557</v>
      </c>
      <c r="F20" s="14">
        <v>3364</v>
      </c>
      <c r="G20" s="14">
        <v>1476</v>
      </c>
      <c r="H20" s="14">
        <v>1881</v>
      </c>
      <c r="N20" s="2"/>
      <c r="O20" s="2"/>
      <c r="P20" s="2"/>
      <c r="Q20" s="2"/>
      <c r="R20" s="2"/>
    </row>
    <row r="21" spans="1:18" ht="7.15" customHeight="1">
      <c r="A21" s="21"/>
      <c r="B21" s="12"/>
      <c r="C21" s="2"/>
      <c r="D21" s="2"/>
      <c r="E21" s="2"/>
      <c r="F21" s="2"/>
      <c r="G21" s="2"/>
      <c r="H21" s="2"/>
    </row>
    <row r="22" spans="1:18" ht="13.5" customHeight="1">
      <c r="A22" s="21"/>
      <c r="B22" s="15" t="s">
        <v>18</v>
      </c>
      <c r="C22" s="57">
        <f>D20/C20</f>
        <v>1.2692307692307692</v>
      </c>
      <c r="D22" s="58"/>
      <c r="E22" s="57">
        <f>F20/E20</f>
        <v>1.3156042236996481</v>
      </c>
      <c r="F22" s="58"/>
      <c r="G22" s="57">
        <f>H20/G20</f>
        <v>1.274390243902439</v>
      </c>
      <c r="H22" s="58"/>
    </row>
    <row r="23" spans="1:18">
      <c r="C23" s="2"/>
      <c r="D23" s="2"/>
      <c r="E23" s="2"/>
      <c r="F23" s="2"/>
      <c r="G23" s="2"/>
      <c r="H23" s="2"/>
    </row>
    <row r="24" spans="1:18">
      <c r="A24" s="56" t="s">
        <v>22</v>
      </c>
      <c r="B24" s="3" t="s">
        <v>13</v>
      </c>
      <c r="C24" s="4">
        <v>8084</v>
      </c>
      <c r="D24" s="4">
        <v>10093</v>
      </c>
      <c r="E24" s="4">
        <v>7946</v>
      </c>
      <c r="F24" s="4">
        <v>9794</v>
      </c>
      <c r="G24" s="4">
        <v>4125</v>
      </c>
      <c r="H24" s="4">
        <v>4843</v>
      </c>
      <c r="N24" s="2"/>
      <c r="O24" s="2"/>
      <c r="P24" s="2"/>
      <c r="Q24" s="2"/>
      <c r="R24" s="2"/>
    </row>
    <row r="25" spans="1:18">
      <c r="A25" s="56" t="s">
        <v>23</v>
      </c>
      <c r="B25" s="3" t="s">
        <v>14</v>
      </c>
      <c r="C25" s="4">
        <v>4836</v>
      </c>
      <c r="D25" s="4">
        <v>5074</v>
      </c>
      <c r="E25" s="4">
        <v>4103</v>
      </c>
      <c r="F25" s="4">
        <v>4627</v>
      </c>
      <c r="G25" s="4">
        <v>2689</v>
      </c>
      <c r="H25" s="4">
        <v>2496</v>
      </c>
      <c r="N25" s="2"/>
      <c r="O25" s="2"/>
      <c r="P25" s="2"/>
      <c r="Q25" s="2"/>
      <c r="R25" s="2"/>
    </row>
    <row r="26" spans="1:18">
      <c r="A26" s="56"/>
      <c r="B26" s="3" t="s">
        <v>15</v>
      </c>
      <c r="C26" s="4">
        <v>3755</v>
      </c>
      <c r="D26" s="4">
        <v>3543</v>
      </c>
      <c r="E26" s="4">
        <v>3246</v>
      </c>
      <c r="F26" s="4">
        <v>3949</v>
      </c>
      <c r="G26" s="4">
        <v>1466</v>
      </c>
      <c r="H26" s="4">
        <v>1736</v>
      </c>
      <c r="N26" s="2"/>
      <c r="O26" s="2"/>
      <c r="P26" s="2"/>
      <c r="Q26" s="2"/>
      <c r="R26" s="2"/>
    </row>
    <row r="27" spans="1:18">
      <c r="A27" s="56" t="s">
        <v>23</v>
      </c>
      <c r="B27" s="3" t="s">
        <v>16</v>
      </c>
      <c r="C27" s="3">
        <v>2848</v>
      </c>
      <c r="D27" s="4">
        <v>3232</v>
      </c>
      <c r="E27" s="4">
        <v>3469</v>
      </c>
      <c r="F27" s="4">
        <v>3035</v>
      </c>
      <c r="G27" s="4">
        <v>1968</v>
      </c>
      <c r="H27" s="4">
        <v>1823</v>
      </c>
      <c r="N27" s="2"/>
      <c r="O27" s="2"/>
      <c r="P27" s="2"/>
      <c r="Q27" s="2"/>
      <c r="R27" s="2"/>
    </row>
    <row r="28" spans="1:18" ht="13.5" thickBot="1">
      <c r="A28" s="56" t="s">
        <v>23</v>
      </c>
      <c r="B28" s="9" t="s">
        <v>21</v>
      </c>
      <c r="C28" s="10">
        <v>6073</v>
      </c>
      <c r="D28" s="10">
        <v>6673</v>
      </c>
      <c r="E28" s="9">
        <v>5692</v>
      </c>
      <c r="F28" s="10">
        <v>5545</v>
      </c>
      <c r="G28" s="10">
        <v>3048</v>
      </c>
      <c r="H28" s="10">
        <v>2833</v>
      </c>
      <c r="N28" s="2"/>
      <c r="O28" s="2"/>
      <c r="P28" s="2"/>
      <c r="Q28" s="2"/>
      <c r="R28" s="2"/>
    </row>
    <row r="29" spans="1:18" ht="13.5" thickTop="1">
      <c r="A29" s="56"/>
      <c r="B29" s="13" t="s">
        <v>17</v>
      </c>
      <c r="C29" s="14">
        <v>25596</v>
      </c>
      <c r="D29" s="14">
        <v>28615</v>
      </c>
      <c r="E29" s="14">
        <v>24456</v>
      </c>
      <c r="F29" s="14">
        <v>26950</v>
      </c>
      <c r="G29" s="14">
        <v>13296</v>
      </c>
      <c r="H29" s="14">
        <v>13731</v>
      </c>
      <c r="N29" s="2"/>
      <c r="O29" s="2"/>
      <c r="P29" s="2"/>
      <c r="Q29" s="2"/>
      <c r="R29" s="2"/>
    </row>
    <row r="30" spans="1:18" ht="7.15" customHeight="1">
      <c r="A30" s="21"/>
      <c r="B30" s="12"/>
      <c r="C30" s="2"/>
      <c r="D30" s="2"/>
      <c r="E30" s="2"/>
      <c r="F30" s="2"/>
      <c r="G30" s="2"/>
      <c r="H30" s="2"/>
    </row>
    <row r="31" spans="1:18">
      <c r="A31" s="21"/>
      <c r="B31" s="15" t="s">
        <v>18</v>
      </c>
      <c r="C31" s="57">
        <f>D29/C29</f>
        <v>1.1179481168932646</v>
      </c>
      <c r="D31" s="58"/>
      <c r="E31" s="57">
        <f>F29/E29</f>
        <v>1.1019790644422636</v>
      </c>
      <c r="F31" s="58"/>
      <c r="G31" s="57">
        <f>H29/G29</f>
        <v>1.032716606498195</v>
      </c>
      <c r="H31" s="58"/>
    </row>
    <row r="32" spans="1:18">
      <c r="C32" s="2"/>
      <c r="D32" s="2"/>
      <c r="E32" s="2"/>
      <c r="F32" s="2"/>
      <c r="G32" s="2"/>
      <c r="H32" s="2"/>
    </row>
    <row r="33" spans="1:18">
      <c r="A33" s="56" t="s">
        <v>24</v>
      </c>
      <c r="B33" s="3" t="s">
        <v>13</v>
      </c>
      <c r="C33" s="4">
        <v>2025</v>
      </c>
      <c r="D33" s="4">
        <v>2584</v>
      </c>
      <c r="E33" s="4">
        <v>1687</v>
      </c>
      <c r="F33" s="4">
        <v>2530</v>
      </c>
      <c r="G33" s="4">
        <v>910</v>
      </c>
      <c r="H33" s="4">
        <v>1313</v>
      </c>
      <c r="N33" s="2"/>
      <c r="O33" s="2"/>
      <c r="P33" s="2"/>
      <c r="Q33" s="2"/>
      <c r="R33" s="2"/>
    </row>
    <row r="34" spans="1:18">
      <c r="A34" s="56"/>
      <c r="B34" s="3" t="s">
        <v>14</v>
      </c>
      <c r="C34" s="4">
        <v>1041</v>
      </c>
      <c r="D34" s="4">
        <v>1234</v>
      </c>
      <c r="E34" s="4">
        <v>1208</v>
      </c>
      <c r="F34" s="4">
        <v>1259</v>
      </c>
      <c r="G34" s="4">
        <v>779</v>
      </c>
      <c r="H34" s="4">
        <v>730</v>
      </c>
      <c r="N34" s="2"/>
      <c r="O34" s="2"/>
      <c r="P34" s="2"/>
      <c r="Q34" s="2"/>
      <c r="R34" s="2"/>
    </row>
    <row r="35" spans="1:18">
      <c r="A35" s="56"/>
      <c r="B35" s="3" t="s">
        <v>15</v>
      </c>
      <c r="C35" s="4">
        <v>948</v>
      </c>
      <c r="D35" s="4">
        <v>688</v>
      </c>
      <c r="E35" s="4">
        <v>987</v>
      </c>
      <c r="F35" s="4">
        <v>856</v>
      </c>
      <c r="G35" s="4">
        <v>285</v>
      </c>
      <c r="H35" s="4">
        <v>714</v>
      </c>
      <c r="N35" s="2"/>
      <c r="O35" s="2"/>
      <c r="P35" s="2"/>
      <c r="Q35" s="2"/>
      <c r="R35" s="2"/>
    </row>
    <row r="36" spans="1:18">
      <c r="A36" s="56"/>
      <c r="B36" s="3" t="s">
        <v>16</v>
      </c>
      <c r="C36" s="3">
        <v>1045</v>
      </c>
      <c r="D36" s="4">
        <v>1166</v>
      </c>
      <c r="E36" s="4">
        <v>1181</v>
      </c>
      <c r="F36" s="4">
        <v>1088</v>
      </c>
      <c r="G36" s="4">
        <v>658</v>
      </c>
      <c r="H36" s="4">
        <v>610</v>
      </c>
      <c r="N36" s="2"/>
      <c r="O36" s="2"/>
      <c r="P36" s="2"/>
      <c r="Q36" s="2"/>
      <c r="R36" s="2"/>
    </row>
    <row r="37" spans="1:18" ht="13.5" thickBot="1">
      <c r="A37" s="56"/>
      <c r="B37" s="9" t="s">
        <v>21</v>
      </c>
      <c r="C37" s="10">
        <v>1793</v>
      </c>
      <c r="D37" s="10">
        <v>1843</v>
      </c>
      <c r="E37" s="9">
        <v>1813</v>
      </c>
      <c r="F37" s="10">
        <v>1777</v>
      </c>
      <c r="G37" s="10">
        <v>967</v>
      </c>
      <c r="H37" s="10">
        <v>918</v>
      </c>
      <c r="N37" s="2"/>
      <c r="O37" s="2"/>
      <c r="P37" s="2"/>
      <c r="Q37" s="2"/>
      <c r="R37" s="2"/>
    </row>
    <row r="38" spans="1:18" ht="13.5" thickTop="1">
      <c r="A38" s="56"/>
      <c r="B38" s="13" t="s">
        <v>17</v>
      </c>
      <c r="C38" s="14">
        <v>6852</v>
      </c>
      <c r="D38" s="14">
        <v>7515</v>
      </c>
      <c r="E38" s="14">
        <v>6876</v>
      </c>
      <c r="F38" s="14">
        <v>7510</v>
      </c>
      <c r="G38" s="14">
        <v>3599</v>
      </c>
      <c r="H38" s="14">
        <v>4285</v>
      </c>
      <c r="N38" s="2"/>
      <c r="O38" s="2"/>
      <c r="P38" s="2"/>
      <c r="Q38" s="2"/>
      <c r="R38" s="2"/>
    </row>
    <row r="39" spans="1:18" ht="7.15" customHeight="1">
      <c r="A39" s="21"/>
      <c r="B39" s="12"/>
      <c r="C39" s="2"/>
      <c r="D39" s="2"/>
      <c r="E39" s="2"/>
      <c r="F39" s="2"/>
      <c r="G39" s="2"/>
      <c r="H39" s="2"/>
    </row>
    <row r="40" spans="1:18">
      <c r="A40" s="21"/>
      <c r="B40" s="15" t="s">
        <v>18</v>
      </c>
      <c r="C40" s="57">
        <f>D38/C38</f>
        <v>1.0967600700525395</v>
      </c>
      <c r="D40" s="58"/>
      <c r="E40" s="57">
        <f>F38/E38</f>
        <v>1.0922047702152413</v>
      </c>
      <c r="F40" s="58"/>
      <c r="G40" s="57">
        <f>H38/G38</f>
        <v>1.1906085023617672</v>
      </c>
      <c r="H40" s="58"/>
    </row>
    <row r="41" spans="1:18">
      <c r="C41" s="2"/>
      <c r="D41" s="2"/>
      <c r="E41" s="2"/>
      <c r="F41" s="2"/>
      <c r="G41" s="2"/>
      <c r="H41" s="2"/>
    </row>
    <row r="42" spans="1:18" ht="12.75" customHeight="1">
      <c r="A42" s="56" t="s">
        <v>25</v>
      </c>
      <c r="B42" s="3" t="s">
        <v>13</v>
      </c>
      <c r="C42" s="4">
        <v>2764</v>
      </c>
      <c r="D42" s="4">
        <v>3830</v>
      </c>
      <c r="E42" s="4">
        <v>2408</v>
      </c>
      <c r="F42" s="4">
        <v>3468</v>
      </c>
      <c r="G42" s="4">
        <v>1350</v>
      </c>
      <c r="H42" s="4">
        <v>1463</v>
      </c>
      <c r="N42" s="2"/>
      <c r="O42" s="2"/>
      <c r="P42" s="2"/>
      <c r="Q42" s="2"/>
      <c r="R42" s="2"/>
    </row>
    <row r="43" spans="1:18">
      <c r="A43" s="56"/>
      <c r="B43" s="3" t="s">
        <v>14</v>
      </c>
      <c r="C43" s="4">
        <v>1509</v>
      </c>
      <c r="D43" s="4">
        <v>1444</v>
      </c>
      <c r="E43" s="4">
        <v>2440</v>
      </c>
      <c r="F43" s="4">
        <v>1825</v>
      </c>
      <c r="G43" s="4">
        <v>1058</v>
      </c>
      <c r="H43" s="4">
        <v>998</v>
      </c>
      <c r="N43" s="2"/>
      <c r="O43" s="2"/>
      <c r="P43" s="2"/>
      <c r="Q43" s="2"/>
      <c r="R43" s="2"/>
    </row>
    <row r="44" spans="1:18">
      <c r="A44" s="56"/>
      <c r="B44" s="3" t="s">
        <v>15</v>
      </c>
      <c r="C44" s="4">
        <v>920</v>
      </c>
      <c r="D44" s="4">
        <v>700</v>
      </c>
      <c r="E44" s="4">
        <v>1142</v>
      </c>
      <c r="F44" s="4">
        <v>854</v>
      </c>
      <c r="G44" s="4">
        <v>416</v>
      </c>
      <c r="H44" s="4">
        <v>436</v>
      </c>
      <c r="N44" s="2"/>
      <c r="O44" s="2"/>
      <c r="P44" s="2"/>
      <c r="Q44" s="2"/>
      <c r="R44" s="2"/>
    </row>
    <row r="45" spans="1:18">
      <c r="A45" s="56"/>
      <c r="B45" s="3" t="s">
        <v>16</v>
      </c>
      <c r="C45" s="3">
        <v>1288</v>
      </c>
      <c r="D45" s="4">
        <v>1521</v>
      </c>
      <c r="E45" s="4">
        <v>1788</v>
      </c>
      <c r="F45" s="4">
        <v>1511</v>
      </c>
      <c r="G45" s="4">
        <v>945</v>
      </c>
      <c r="H45" s="4">
        <v>1115</v>
      </c>
      <c r="N45" s="2"/>
      <c r="O45" s="2"/>
      <c r="P45" s="2"/>
      <c r="Q45" s="2"/>
      <c r="R45" s="2"/>
    </row>
    <row r="46" spans="1:18" ht="13.5" thickBot="1">
      <c r="A46" s="56"/>
      <c r="B46" s="9" t="s">
        <v>21</v>
      </c>
      <c r="C46" s="10">
        <v>2311</v>
      </c>
      <c r="D46" s="10">
        <v>2284</v>
      </c>
      <c r="E46" s="9">
        <v>2048</v>
      </c>
      <c r="F46" s="10">
        <v>2234</v>
      </c>
      <c r="G46" s="10">
        <v>1075</v>
      </c>
      <c r="H46" s="10">
        <v>1059</v>
      </c>
      <c r="N46" s="2"/>
      <c r="O46" s="2"/>
      <c r="P46" s="2"/>
      <c r="Q46" s="2"/>
      <c r="R46" s="2"/>
    </row>
    <row r="47" spans="1:18" ht="13.5" thickTop="1">
      <c r="A47" s="56"/>
      <c r="B47" s="13" t="s">
        <v>17</v>
      </c>
      <c r="C47" s="14">
        <v>8792</v>
      </c>
      <c r="D47" s="14">
        <v>9779</v>
      </c>
      <c r="E47" s="14">
        <v>9826</v>
      </c>
      <c r="F47" s="14">
        <v>9892</v>
      </c>
      <c r="G47" s="14">
        <v>4844</v>
      </c>
      <c r="H47" s="14">
        <v>5071</v>
      </c>
      <c r="N47" s="2"/>
      <c r="O47" s="2"/>
      <c r="P47" s="2"/>
      <c r="Q47" s="2"/>
      <c r="R47" s="2"/>
    </row>
    <row r="48" spans="1:18">
      <c r="A48" s="21"/>
      <c r="B48" s="12"/>
      <c r="C48" s="2"/>
      <c r="D48" s="2"/>
      <c r="E48" s="2"/>
      <c r="F48" s="2"/>
      <c r="G48" s="2"/>
      <c r="H48" s="2"/>
    </row>
    <row r="49" spans="1:8">
      <c r="A49" s="21"/>
      <c r="B49" s="15" t="s">
        <v>18</v>
      </c>
      <c r="C49" s="57">
        <f>D47/C47</f>
        <v>1.1122611464968153</v>
      </c>
      <c r="D49" s="58"/>
      <c r="E49" s="57">
        <f>F47/E47</f>
        <v>1.0067168736006513</v>
      </c>
      <c r="F49" s="58"/>
      <c r="G49" s="57">
        <f>H47/G47</f>
        <v>1.0468620974401321</v>
      </c>
      <c r="H49" s="58"/>
    </row>
    <row r="50" spans="1:8">
      <c r="C50" s="2"/>
      <c r="D50" s="2"/>
    </row>
    <row r="51" spans="1:8">
      <c r="A51" s="34"/>
      <c r="C51" s="2"/>
      <c r="D51" s="2"/>
    </row>
    <row r="52" spans="1:8">
      <c r="A52" s="51" t="s">
        <v>26</v>
      </c>
      <c r="C52" s="2"/>
      <c r="D52" s="2"/>
    </row>
    <row r="53" spans="1:8">
      <c r="A53" s="38" t="s">
        <v>27</v>
      </c>
      <c r="C53" s="2"/>
      <c r="D53" s="2"/>
    </row>
    <row r="54" spans="1:8">
      <c r="C54" s="2"/>
      <c r="D54" s="2"/>
    </row>
    <row r="55" spans="1:8">
      <c r="C55" s="2"/>
      <c r="D55" s="2"/>
    </row>
    <row r="56" spans="1:8">
      <c r="C56" s="2"/>
      <c r="D56" s="2"/>
    </row>
    <row r="57" spans="1:8">
      <c r="C57" s="2"/>
      <c r="D57" s="2"/>
    </row>
    <row r="58" spans="1:8">
      <c r="C58" s="2"/>
      <c r="D58" s="2"/>
    </row>
    <row r="59" spans="1:8">
      <c r="C59" s="2"/>
      <c r="D59" s="2"/>
    </row>
    <row r="60" spans="1:8">
      <c r="C60" s="2"/>
      <c r="D60" s="2"/>
    </row>
  </sheetData>
  <mergeCells count="20">
    <mergeCell ref="C49:D49"/>
    <mergeCell ref="E49:F49"/>
    <mergeCell ref="G49:H49"/>
    <mergeCell ref="E31:F31"/>
    <mergeCell ref="G31:H31"/>
    <mergeCell ref="C40:D40"/>
    <mergeCell ref="E40:F40"/>
    <mergeCell ref="G40:H40"/>
    <mergeCell ref="C31:D31"/>
    <mergeCell ref="C13:D13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A42:A47"/>
  </mergeCells>
  <conditionalFormatting sqref="C13:H13">
    <cfRule type="cellIs" dxfId="11" priority="61" operator="greaterThan">
      <formula>1</formula>
    </cfRule>
    <cfRule type="cellIs" dxfId="10" priority="62" operator="lessThan">
      <formula>1</formula>
    </cfRule>
  </conditionalFormatting>
  <conditionalFormatting sqref="C22:H22">
    <cfRule type="cellIs" dxfId="9" priority="93" operator="greaterThan">
      <formula>1</formula>
    </cfRule>
    <cfRule type="cellIs" dxfId="8" priority="94" operator="lessThan">
      <formula>1</formula>
    </cfRule>
  </conditionalFormatting>
  <conditionalFormatting sqref="C31:H31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40:H40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49:H4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"/>
  <sheetViews>
    <sheetView showGridLines="0" tabSelected="1" zoomScaleNormal="100" workbookViewId="0">
      <selection activeCell="H8" sqref="H8"/>
    </sheetView>
  </sheetViews>
  <sheetFormatPr defaultColWidth="9.140625" defaultRowHeight="12.75"/>
  <cols>
    <col min="1" max="1" width="24.42578125" style="11" customWidth="1"/>
    <col min="2" max="2" width="18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>
      <c r="A1" s="7" t="s">
        <v>0</v>
      </c>
    </row>
    <row r="2" spans="1:9" ht="15">
      <c r="A2" s="8" t="s">
        <v>28</v>
      </c>
    </row>
    <row r="3" spans="1:9">
      <c r="A3" s="11" t="s">
        <v>2</v>
      </c>
    </row>
    <row r="4" spans="1:9" ht="15">
      <c r="A4" s="53" t="s">
        <v>29</v>
      </c>
      <c r="B4"/>
      <c r="C4"/>
      <c r="D4"/>
    </row>
    <row r="6" spans="1:9" ht="44.25" customHeight="1">
      <c r="A6" s="5" t="s">
        <v>4</v>
      </c>
      <c r="B6" s="5" t="s">
        <v>5</v>
      </c>
      <c r="C6" s="24" t="s">
        <v>30</v>
      </c>
      <c r="D6" s="24" t="s">
        <v>31</v>
      </c>
      <c r="E6" s="22"/>
      <c r="F6" s="6" t="s">
        <v>32</v>
      </c>
    </row>
    <row r="7" spans="1:9" s="18" customFormat="1" ht="27" customHeight="1">
      <c r="A7" s="26" t="s">
        <v>12</v>
      </c>
      <c r="B7" s="25" t="s">
        <v>17</v>
      </c>
      <c r="C7" s="27">
        <v>7511</v>
      </c>
      <c r="D7" s="29">
        <v>5250</v>
      </c>
      <c r="E7" s="23"/>
      <c r="F7" s="17">
        <f>(D7-C7)/C7</f>
        <v>-0.30102516309412863</v>
      </c>
      <c r="H7" s="55"/>
    </row>
    <row r="8" spans="1:9" s="18" customFormat="1" ht="27" customHeight="1">
      <c r="A8" s="26" t="s">
        <v>19</v>
      </c>
      <c r="B8" s="19" t="s">
        <v>17</v>
      </c>
      <c r="C8" s="28">
        <v>6313</v>
      </c>
      <c r="D8" s="30">
        <v>4454</v>
      </c>
      <c r="E8" s="23"/>
      <c r="F8" s="20">
        <f>(D8-C8)/C8</f>
        <v>-0.29447172501188024</v>
      </c>
      <c r="H8" s="55"/>
    </row>
    <row r="9" spans="1:9" ht="27" customHeight="1">
      <c r="A9" s="26" t="s">
        <v>22</v>
      </c>
      <c r="B9" s="19" t="s">
        <v>17</v>
      </c>
      <c r="C9" s="28">
        <v>36296</v>
      </c>
      <c r="D9" s="30">
        <v>30411</v>
      </c>
      <c r="E9" s="23"/>
      <c r="F9" s="20">
        <f>(D9-C9)/C9</f>
        <v>-0.16213907868635663</v>
      </c>
      <c r="H9" s="2"/>
    </row>
    <row r="10" spans="1:9" s="18" customFormat="1" ht="27" customHeight="1">
      <c r="A10" s="26" t="s">
        <v>24</v>
      </c>
      <c r="B10" s="19" t="s">
        <v>17</v>
      </c>
      <c r="C10" s="28">
        <v>10666</v>
      </c>
      <c r="D10" s="30">
        <v>8638</v>
      </c>
      <c r="E10" s="23"/>
      <c r="F10" s="20">
        <f>(D10-C10)/C10</f>
        <v>-0.19013688355522221</v>
      </c>
      <c r="G10" s="1"/>
      <c r="H10" s="2"/>
      <c r="I10" s="1"/>
    </row>
    <row r="11" spans="1:9" ht="23.25" customHeight="1">
      <c r="A11" s="26" t="s">
        <v>25</v>
      </c>
      <c r="B11" s="19" t="s">
        <v>17</v>
      </c>
      <c r="C11" s="28">
        <v>12325</v>
      </c>
      <c r="D11" s="30">
        <v>11135</v>
      </c>
      <c r="E11" s="23"/>
      <c r="F11" s="20">
        <f>(D11-C11)/C11</f>
        <v>-9.6551724137931033E-2</v>
      </c>
    </row>
    <row r="14" spans="1:9">
      <c r="A14" s="51" t="s">
        <v>26</v>
      </c>
    </row>
    <row r="15" spans="1:9">
      <c r="A15" s="38" t="s">
        <v>27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showGridLines="0" zoomScaleNormal="100" workbookViewId="0">
      <selection activeCell="B10" sqref="B10"/>
    </sheetView>
  </sheetViews>
  <sheetFormatPr defaultColWidth="9.140625" defaultRowHeight="12.75"/>
  <cols>
    <col min="1" max="1" width="15.28515625" style="11" customWidth="1"/>
    <col min="2" max="2" width="27.42578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>
      <c r="A1" s="7" t="s">
        <v>0</v>
      </c>
    </row>
    <row r="2" spans="1:15" ht="15">
      <c r="A2" s="8" t="s">
        <v>33</v>
      </c>
    </row>
    <row r="3" spans="1:15">
      <c r="A3" s="11" t="s">
        <v>2</v>
      </c>
    </row>
    <row r="4" spans="1:15" ht="15">
      <c r="A4" s="53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8.75" customHeight="1">
      <c r="A6" s="5" t="s">
        <v>4</v>
      </c>
      <c r="B6" s="5" t="s">
        <v>5</v>
      </c>
      <c r="C6" s="6" t="s">
        <v>34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2">
        <v>45838</v>
      </c>
      <c r="O6" s="6" t="s">
        <v>35</v>
      </c>
    </row>
    <row r="7" spans="1:15" ht="13.9" customHeight="1">
      <c r="A7" s="59" t="s">
        <v>12</v>
      </c>
      <c r="B7" s="3" t="s">
        <v>13</v>
      </c>
      <c r="C7" s="48">
        <v>3</v>
      </c>
      <c r="D7" s="48">
        <v>0</v>
      </c>
      <c r="E7" s="48">
        <v>0</v>
      </c>
      <c r="F7" s="48">
        <v>0</v>
      </c>
      <c r="G7" s="39">
        <v>3</v>
      </c>
      <c r="H7" s="39">
        <v>6</v>
      </c>
      <c r="I7" s="39">
        <v>8</v>
      </c>
      <c r="J7" s="39">
        <v>79</v>
      </c>
      <c r="K7" s="39">
        <v>200</v>
      </c>
      <c r="L7" s="39">
        <v>479</v>
      </c>
      <c r="M7" s="39">
        <v>1162</v>
      </c>
      <c r="N7" s="39">
        <v>937</v>
      </c>
      <c r="O7" s="40">
        <v>2877</v>
      </c>
    </row>
    <row r="8" spans="1:15">
      <c r="A8" s="60"/>
      <c r="B8" s="3" t="s">
        <v>14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1">
        <v>2</v>
      </c>
      <c r="K8" s="41">
        <v>56</v>
      </c>
      <c r="L8" s="41">
        <v>294</v>
      </c>
      <c r="M8" s="41">
        <v>386</v>
      </c>
      <c r="N8" s="41">
        <v>225</v>
      </c>
      <c r="O8" s="40">
        <v>963</v>
      </c>
    </row>
    <row r="9" spans="1:15">
      <c r="A9" s="60"/>
      <c r="B9" s="31" t="s">
        <v>15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39">
        <v>3</v>
      </c>
      <c r="K9" s="39">
        <v>102</v>
      </c>
      <c r="L9" s="39">
        <v>236</v>
      </c>
      <c r="M9" s="39">
        <v>402</v>
      </c>
      <c r="N9" s="39">
        <v>204</v>
      </c>
      <c r="O9" s="40">
        <v>947</v>
      </c>
    </row>
    <row r="10" spans="1:15" ht="13.5" thickBot="1">
      <c r="A10" s="60"/>
      <c r="B10" s="9" t="s">
        <v>16</v>
      </c>
      <c r="C10" s="43">
        <v>5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1</v>
      </c>
      <c r="K10" s="43">
        <v>5</v>
      </c>
      <c r="L10" s="43">
        <v>16</v>
      </c>
      <c r="M10" s="43">
        <v>84</v>
      </c>
      <c r="N10" s="43">
        <v>352</v>
      </c>
      <c r="O10" s="44">
        <v>463</v>
      </c>
    </row>
    <row r="11" spans="1:15" ht="13.5" thickTop="1">
      <c r="A11" s="60"/>
      <c r="B11" s="13" t="s">
        <v>36</v>
      </c>
      <c r="C11" s="42">
        <v>8</v>
      </c>
      <c r="D11" s="54">
        <v>0</v>
      </c>
      <c r="E11" s="54">
        <v>0</v>
      </c>
      <c r="F11" s="54">
        <v>0</v>
      </c>
      <c r="G11" s="42">
        <v>3</v>
      </c>
      <c r="H11" s="42">
        <v>6</v>
      </c>
      <c r="I11" s="42">
        <v>8</v>
      </c>
      <c r="J11" s="42">
        <v>85</v>
      </c>
      <c r="K11" s="42">
        <v>363</v>
      </c>
      <c r="L11" s="42">
        <v>1025</v>
      </c>
      <c r="M11" s="42">
        <v>2034</v>
      </c>
      <c r="N11" s="42">
        <v>1718</v>
      </c>
      <c r="O11" s="42">
        <v>5250</v>
      </c>
    </row>
    <row r="12" spans="1:15">
      <c r="A12" s="61"/>
      <c r="B12" s="15" t="s">
        <v>37</v>
      </c>
      <c r="C12" s="16">
        <f t="shared" ref="C12:O12" si="0">C11/$O11</f>
        <v>1.5238095238095239E-3</v>
      </c>
      <c r="D12" s="16">
        <f t="shared" si="0"/>
        <v>0</v>
      </c>
      <c r="E12" s="16">
        <f t="shared" si="0"/>
        <v>0</v>
      </c>
      <c r="F12" s="16">
        <f>F11/$O11</f>
        <v>0</v>
      </c>
      <c r="G12" s="16">
        <f t="shared" si="0"/>
        <v>5.7142857142857147E-4</v>
      </c>
      <c r="H12" s="16">
        <f t="shared" si="0"/>
        <v>1.1428571428571429E-3</v>
      </c>
      <c r="I12" s="16">
        <f t="shared" si="0"/>
        <v>1.5238095238095239E-3</v>
      </c>
      <c r="J12" s="16">
        <f t="shared" si="0"/>
        <v>1.6190476190476189E-2</v>
      </c>
      <c r="K12" s="16">
        <f t="shared" si="0"/>
        <v>6.9142857142857145E-2</v>
      </c>
      <c r="L12" s="16">
        <f t="shared" si="0"/>
        <v>0.19523809523809524</v>
      </c>
      <c r="M12" s="16">
        <f t="shared" si="0"/>
        <v>0.38742857142857146</v>
      </c>
      <c r="N12" s="16">
        <f t="shared" si="0"/>
        <v>0.32723809523809522</v>
      </c>
      <c r="O12" s="16">
        <f t="shared" si="0"/>
        <v>1</v>
      </c>
    </row>
    <row r="13" spans="1:15">
      <c r="A13" s="36"/>
      <c r="B13" s="37"/>
    </row>
    <row r="14" spans="1:15" ht="12.75" customHeight="1">
      <c r="A14" s="59" t="s">
        <v>19</v>
      </c>
      <c r="B14" s="3" t="s">
        <v>13</v>
      </c>
      <c r="C14" s="39">
        <v>79</v>
      </c>
      <c r="D14" s="39">
        <v>53</v>
      </c>
      <c r="E14" s="39">
        <v>67</v>
      </c>
      <c r="F14" s="39">
        <v>123</v>
      </c>
      <c r="G14" s="39">
        <v>144</v>
      </c>
      <c r="H14" s="39">
        <v>209</v>
      </c>
      <c r="I14" s="39">
        <v>227</v>
      </c>
      <c r="J14" s="39">
        <v>272</v>
      </c>
      <c r="K14" s="39">
        <v>317</v>
      </c>
      <c r="L14" s="39">
        <v>258</v>
      </c>
      <c r="M14" s="39">
        <v>428</v>
      </c>
      <c r="N14" s="39">
        <v>299</v>
      </c>
      <c r="O14" s="40">
        <v>2476</v>
      </c>
    </row>
    <row r="15" spans="1:15">
      <c r="A15" s="60"/>
      <c r="B15" s="3" t="s">
        <v>14</v>
      </c>
      <c r="C15" s="47">
        <v>0</v>
      </c>
      <c r="D15" s="41">
        <v>0</v>
      </c>
      <c r="E15" s="41">
        <v>11</v>
      </c>
      <c r="F15" s="41">
        <v>15</v>
      </c>
      <c r="G15" s="41">
        <v>29</v>
      </c>
      <c r="H15" s="41">
        <v>49</v>
      </c>
      <c r="I15" s="41">
        <v>56</v>
      </c>
      <c r="J15" s="41">
        <v>64</v>
      </c>
      <c r="K15" s="41">
        <v>58</v>
      </c>
      <c r="L15" s="41">
        <v>84</v>
      </c>
      <c r="M15" s="41">
        <v>177</v>
      </c>
      <c r="N15" s="41">
        <v>287</v>
      </c>
      <c r="O15" s="40">
        <v>830</v>
      </c>
    </row>
    <row r="16" spans="1:15">
      <c r="A16" s="60"/>
      <c r="B16" s="3" t="s">
        <v>15</v>
      </c>
      <c r="C16" s="48">
        <v>0</v>
      </c>
      <c r="D16" s="39">
        <v>7</v>
      </c>
      <c r="E16" s="39">
        <v>16</v>
      </c>
      <c r="F16" s="39">
        <v>47</v>
      </c>
      <c r="G16" s="39">
        <v>49</v>
      </c>
      <c r="H16" s="39">
        <v>64</v>
      </c>
      <c r="I16" s="39">
        <v>49</v>
      </c>
      <c r="J16" s="39">
        <v>45</v>
      </c>
      <c r="K16" s="39">
        <v>173</v>
      </c>
      <c r="L16" s="39">
        <v>159</v>
      </c>
      <c r="M16" s="39">
        <v>169</v>
      </c>
      <c r="N16" s="39">
        <v>136</v>
      </c>
      <c r="O16" s="40">
        <v>914</v>
      </c>
    </row>
    <row r="17" spans="1:15">
      <c r="A17" s="60"/>
      <c r="B17" s="31" t="s">
        <v>16</v>
      </c>
      <c r="C17" s="41">
        <v>5</v>
      </c>
      <c r="D17" s="47">
        <v>1</v>
      </c>
      <c r="E17" s="41">
        <v>2</v>
      </c>
      <c r="F17" s="41">
        <v>4</v>
      </c>
      <c r="G17" s="47">
        <v>0</v>
      </c>
      <c r="H17" s="41">
        <v>1</v>
      </c>
      <c r="I17" s="41">
        <v>2</v>
      </c>
      <c r="J17" s="41">
        <v>2</v>
      </c>
      <c r="K17" s="41">
        <v>5</v>
      </c>
      <c r="L17" s="41">
        <v>7</v>
      </c>
      <c r="M17" s="41">
        <v>29</v>
      </c>
      <c r="N17" s="41">
        <v>57</v>
      </c>
      <c r="O17" s="40">
        <v>115</v>
      </c>
    </row>
    <row r="18" spans="1:15" ht="13.5" thickBot="1">
      <c r="A18" s="60"/>
      <c r="B18" s="9" t="s">
        <v>21</v>
      </c>
      <c r="C18" s="50">
        <v>0</v>
      </c>
      <c r="D18" s="50">
        <v>0</v>
      </c>
      <c r="E18" s="50">
        <v>0</v>
      </c>
      <c r="F18" s="50">
        <v>0</v>
      </c>
      <c r="G18" s="50">
        <v>4</v>
      </c>
      <c r="H18" s="50">
        <v>3</v>
      </c>
      <c r="I18" s="45">
        <v>2</v>
      </c>
      <c r="J18" s="45">
        <v>4</v>
      </c>
      <c r="K18" s="45">
        <v>2</v>
      </c>
      <c r="L18" s="45">
        <v>4</v>
      </c>
      <c r="M18" s="45">
        <v>4</v>
      </c>
      <c r="N18" s="45">
        <v>96</v>
      </c>
      <c r="O18" s="44">
        <v>119</v>
      </c>
    </row>
    <row r="19" spans="1:15" ht="13.5" thickTop="1">
      <c r="A19" s="60"/>
      <c r="B19" s="13" t="s">
        <v>36</v>
      </c>
      <c r="C19" s="42">
        <v>84</v>
      </c>
      <c r="D19" s="42">
        <v>61</v>
      </c>
      <c r="E19" s="42">
        <v>96</v>
      </c>
      <c r="F19" s="42">
        <v>189</v>
      </c>
      <c r="G19" s="42">
        <v>226</v>
      </c>
      <c r="H19" s="42">
        <v>326</v>
      </c>
      <c r="I19" s="42">
        <v>336</v>
      </c>
      <c r="J19" s="42">
        <v>387</v>
      </c>
      <c r="K19" s="42">
        <v>555</v>
      </c>
      <c r="L19" s="42">
        <v>512</v>
      </c>
      <c r="M19" s="42">
        <v>807</v>
      </c>
      <c r="N19" s="42">
        <v>875</v>
      </c>
      <c r="O19" s="42">
        <v>4454</v>
      </c>
    </row>
    <row r="20" spans="1:15">
      <c r="A20" s="35"/>
      <c r="B20" s="15" t="s">
        <v>37</v>
      </c>
      <c r="C20" s="16">
        <f t="shared" ref="C20:O20" si="1">C19/$O19</f>
        <v>1.8859452177817693E-2</v>
      </c>
      <c r="D20" s="16">
        <f t="shared" si="1"/>
        <v>1.3695554557700943E-2</v>
      </c>
      <c r="E20" s="16">
        <f t="shared" si="1"/>
        <v>2.155365963179165E-2</v>
      </c>
      <c r="F20" s="16">
        <f>F19/$O19</f>
        <v>4.2433767400089806E-2</v>
      </c>
      <c r="G20" s="16">
        <f t="shared" si="1"/>
        <v>5.074090704984284E-2</v>
      </c>
      <c r="H20" s="16">
        <f t="shared" si="1"/>
        <v>7.3192635832959138E-2</v>
      </c>
      <c r="I20" s="16">
        <f t="shared" si="1"/>
        <v>7.5437808711270773E-2</v>
      </c>
      <c r="J20" s="16">
        <f t="shared" si="1"/>
        <v>8.6888190390660078E-2</v>
      </c>
      <c r="K20" s="16">
        <f t="shared" si="1"/>
        <v>0.12460709474629547</v>
      </c>
      <c r="L20" s="16">
        <f t="shared" si="1"/>
        <v>0.11495285136955545</v>
      </c>
      <c r="M20" s="16">
        <f t="shared" si="1"/>
        <v>0.18118545127974853</v>
      </c>
      <c r="N20" s="16">
        <f t="shared" si="1"/>
        <v>0.19645262685226764</v>
      </c>
      <c r="O20" s="16">
        <f t="shared" si="1"/>
        <v>1</v>
      </c>
    </row>
    <row r="21" spans="1:15">
      <c r="A21" s="35"/>
    </row>
    <row r="22" spans="1:15" ht="12.75" customHeight="1">
      <c r="A22" s="59" t="s">
        <v>22</v>
      </c>
      <c r="B22" s="3" t="s">
        <v>13</v>
      </c>
      <c r="C22" s="39">
        <v>131</v>
      </c>
      <c r="D22" s="39">
        <v>73</v>
      </c>
      <c r="E22" s="39">
        <v>131</v>
      </c>
      <c r="F22" s="39">
        <v>259</v>
      </c>
      <c r="G22" s="39">
        <v>379</v>
      </c>
      <c r="H22" s="39">
        <v>757</v>
      </c>
      <c r="I22" s="39">
        <v>1000</v>
      </c>
      <c r="J22" s="39">
        <v>1899</v>
      </c>
      <c r="K22" s="39">
        <v>2789</v>
      </c>
      <c r="L22" s="39">
        <v>3564</v>
      </c>
      <c r="M22" s="39">
        <v>6276</v>
      </c>
      <c r="N22" s="39">
        <v>4061</v>
      </c>
      <c r="O22" s="40">
        <v>21319</v>
      </c>
    </row>
    <row r="23" spans="1:15">
      <c r="A23" s="60"/>
      <c r="B23" s="3" t="s">
        <v>14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1">
        <v>0</v>
      </c>
      <c r="J23" s="41">
        <v>27</v>
      </c>
      <c r="K23" s="41">
        <v>188</v>
      </c>
      <c r="L23" s="41">
        <v>450</v>
      </c>
      <c r="M23" s="41">
        <v>913</v>
      </c>
      <c r="N23" s="41">
        <v>1568</v>
      </c>
      <c r="O23" s="40">
        <v>3146</v>
      </c>
    </row>
    <row r="24" spans="1:15">
      <c r="A24" s="60"/>
      <c r="B24" s="3" t="s">
        <v>15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39">
        <v>1</v>
      </c>
      <c r="I24" s="39">
        <v>1</v>
      </c>
      <c r="J24" s="39">
        <v>4</v>
      </c>
      <c r="K24" s="39">
        <v>98</v>
      </c>
      <c r="L24" s="39">
        <v>345</v>
      </c>
      <c r="M24" s="39">
        <v>1198</v>
      </c>
      <c r="N24" s="39">
        <v>1375</v>
      </c>
      <c r="O24" s="40">
        <v>3022</v>
      </c>
    </row>
    <row r="25" spans="1:15">
      <c r="A25" s="60"/>
      <c r="B25" s="31" t="s">
        <v>16</v>
      </c>
      <c r="C25" s="41">
        <v>4</v>
      </c>
      <c r="D25" s="41">
        <v>3</v>
      </c>
      <c r="E25" s="41">
        <v>5</v>
      </c>
      <c r="F25" s="41">
        <v>10</v>
      </c>
      <c r="G25" s="41">
        <v>14</v>
      </c>
      <c r="H25" s="41">
        <v>32</v>
      </c>
      <c r="I25" s="41">
        <v>45</v>
      </c>
      <c r="J25" s="41">
        <v>60</v>
      </c>
      <c r="K25" s="41">
        <v>93</v>
      </c>
      <c r="L25" s="41">
        <v>51</v>
      </c>
      <c r="M25" s="41">
        <v>299</v>
      </c>
      <c r="N25" s="41">
        <v>788</v>
      </c>
      <c r="O25" s="40">
        <v>1404</v>
      </c>
    </row>
    <row r="26" spans="1:15" ht="13.5" thickBot="1">
      <c r="A26" s="60"/>
      <c r="B26" s="9" t="s">
        <v>21</v>
      </c>
      <c r="C26" s="50">
        <v>1</v>
      </c>
      <c r="D26" s="50">
        <v>0</v>
      </c>
      <c r="E26" s="50">
        <v>0</v>
      </c>
      <c r="F26" s="50">
        <v>0</v>
      </c>
      <c r="G26" s="50">
        <v>2</v>
      </c>
      <c r="H26" s="45">
        <v>3</v>
      </c>
      <c r="I26" s="45">
        <v>6</v>
      </c>
      <c r="J26" s="45">
        <v>9</v>
      </c>
      <c r="K26" s="45">
        <v>12</v>
      </c>
      <c r="L26" s="45">
        <v>18</v>
      </c>
      <c r="M26" s="45">
        <v>151</v>
      </c>
      <c r="N26" s="45">
        <v>1318</v>
      </c>
      <c r="O26" s="44">
        <v>1520</v>
      </c>
    </row>
    <row r="27" spans="1:15" ht="13.5" thickTop="1">
      <c r="A27" s="60"/>
      <c r="B27" s="13" t="s">
        <v>36</v>
      </c>
      <c r="C27" s="42">
        <v>136</v>
      </c>
      <c r="D27" s="42">
        <v>76</v>
      </c>
      <c r="E27" s="42">
        <v>136</v>
      </c>
      <c r="F27" s="42">
        <v>269</v>
      </c>
      <c r="G27" s="42">
        <v>395</v>
      </c>
      <c r="H27" s="42">
        <v>793</v>
      </c>
      <c r="I27" s="42">
        <v>1052</v>
      </c>
      <c r="J27" s="42">
        <v>1999</v>
      </c>
      <c r="K27" s="42">
        <v>3180</v>
      </c>
      <c r="L27" s="42">
        <v>4428</v>
      </c>
      <c r="M27" s="42">
        <v>8837</v>
      </c>
      <c r="N27" s="42">
        <v>9110</v>
      </c>
      <c r="O27" s="42">
        <v>30411</v>
      </c>
    </row>
    <row r="28" spans="1:15">
      <c r="A28" s="35"/>
      <c r="B28" s="15" t="s">
        <v>37</v>
      </c>
      <c r="C28" s="16">
        <f t="shared" ref="C28:O28" si="2">C27/$O27</f>
        <v>4.4720660287396012E-3</v>
      </c>
      <c r="D28" s="16">
        <f t="shared" si="2"/>
        <v>2.4990957219427181E-3</v>
      </c>
      <c r="E28" s="16">
        <f t="shared" si="2"/>
        <v>4.4720660287396012E-3</v>
      </c>
      <c r="F28" s="16">
        <f>F27/$O27</f>
        <v>8.8454835421393572E-3</v>
      </c>
      <c r="G28" s="16">
        <f t="shared" si="2"/>
        <v>1.298872118641281E-2</v>
      </c>
      <c r="H28" s="16">
        <f t="shared" si="2"/>
        <v>2.6076090888165468E-2</v>
      </c>
      <c r="I28" s="16">
        <f t="shared" si="2"/>
        <v>3.4592746045838674E-2</v>
      </c>
      <c r="J28" s="16">
        <f t="shared" si="2"/>
        <v>6.5732794054782814E-2</v>
      </c>
      <c r="K28" s="16">
        <f t="shared" si="2"/>
        <v>0.10456742626023478</v>
      </c>
      <c r="L28" s="16">
        <f t="shared" si="2"/>
        <v>0.14560520864160995</v>
      </c>
      <c r="M28" s="16">
        <f t="shared" si="2"/>
        <v>0.29058564335273424</v>
      </c>
      <c r="N28" s="16">
        <f t="shared" si="2"/>
        <v>0.29956265824866002</v>
      </c>
      <c r="O28" s="16">
        <f t="shared" si="2"/>
        <v>1</v>
      </c>
    </row>
    <row r="29" spans="1:15">
      <c r="A29" s="35"/>
    </row>
    <row r="30" spans="1:15" ht="12.75" customHeight="1">
      <c r="A30" s="59" t="s">
        <v>24</v>
      </c>
      <c r="B30" s="3" t="s">
        <v>13</v>
      </c>
      <c r="C30" s="39">
        <v>7</v>
      </c>
      <c r="D30" s="39">
        <v>3</v>
      </c>
      <c r="E30" s="39">
        <v>18</v>
      </c>
      <c r="F30" s="39">
        <v>48</v>
      </c>
      <c r="G30" s="39">
        <v>80</v>
      </c>
      <c r="H30" s="39">
        <v>192</v>
      </c>
      <c r="I30" s="39">
        <v>224</v>
      </c>
      <c r="J30" s="39">
        <v>450</v>
      </c>
      <c r="K30" s="39">
        <v>661</v>
      </c>
      <c r="L30" s="39">
        <v>720</v>
      </c>
      <c r="M30" s="39">
        <v>1139</v>
      </c>
      <c r="N30" s="39">
        <v>859</v>
      </c>
      <c r="O30" s="40">
        <v>4401</v>
      </c>
    </row>
    <row r="31" spans="1:15">
      <c r="A31" s="60"/>
      <c r="B31" s="3" t="s">
        <v>14</v>
      </c>
      <c r="C31" s="47">
        <v>0</v>
      </c>
      <c r="D31" s="47">
        <v>0</v>
      </c>
      <c r="E31" s="47">
        <v>0</v>
      </c>
      <c r="F31" s="47">
        <v>3</v>
      </c>
      <c r="G31" s="41">
        <v>9</v>
      </c>
      <c r="H31" s="41">
        <v>62</v>
      </c>
      <c r="I31" s="41">
        <v>109</v>
      </c>
      <c r="J31" s="41">
        <v>139</v>
      </c>
      <c r="K31" s="41">
        <v>130</v>
      </c>
      <c r="L31" s="41">
        <v>257</v>
      </c>
      <c r="M31" s="41">
        <v>415</v>
      </c>
      <c r="N31" s="41">
        <v>491</v>
      </c>
      <c r="O31" s="40">
        <v>1615</v>
      </c>
    </row>
    <row r="32" spans="1:15">
      <c r="A32" s="60"/>
      <c r="B32" s="3" t="s">
        <v>15</v>
      </c>
      <c r="C32" s="48">
        <v>0</v>
      </c>
      <c r="D32" s="48">
        <v>0</v>
      </c>
      <c r="E32" s="48">
        <v>1</v>
      </c>
      <c r="F32" s="48">
        <v>0</v>
      </c>
      <c r="G32" s="39">
        <v>1</v>
      </c>
      <c r="H32" s="39">
        <v>29</v>
      </c>
      <c r="I32" s="39">
        <v>82</v>
      </c>
      <c r="J32" s="39">
        <v>138</v>
      </c>
      <c r="K32" s="39">
        <v>319</v>
      </c>
      <c r="L32" s="39">
        <v>384</v>
      </c>
      <c r="M32" s="39">
        <v>692</v>
      </c>
      <c r="N32" s="39">
        <v>280</v>
      </c>
      <c r="O32" s="40">
        <v>1926</v>
      </c>
    </row>
    <row r="33" spans="1:15">
      <c r="A33" s="60"/>
      <c r="B33" s="31" t="s">
        <v>16</v>
      </c>
      <c r="C33" s="41">
        <v>10</v>
      </c>
      <c r="D33" s="47">
        <v>1</v>
      </c>
      <c r="E33" s="47">
        <v>4</v>
      </c>
      <c r="F33" s="41">
        <v>2</v>
      </c>
      <c r="G33" s="41">
        <v>6</v>
      </c>
      <c r="H33" s="41">
        <v>6</v>
      </c>
      <c r="I33" s="41">
        <v>1</v>
      </c>
      <c r="J33" s="41">
        <v>12</v>
      </c>
      <c r="K33" s="41">
        <v>17</v>
      </c>
      <c r="L33" s="41">
        <v>23</v>
      </c>
      <c r="M33" s="41">
        <v>50</v>
      </c>
      <c r="N33" s="41">
        <v>266</v>
      </c>
      <c r="O33" s="40">
        <v>398</v>
      </c>
    </row>
    <row r="34" spans="1:15" ht="13.5" thickBot="1">
      <c r="A34" s="60"/>
      <c r="B34" s="9" t="s">
        <v>21</v>
      </c>
      <c r="C34" s="50">
        <v>1</v>
      </c>
      <c r="D34" s="50">
        <v>0</v>
      </c>
      <c r="E34" s="50">
        <v>0</v>
      </c>
      <c r="F34" s="50">
        <v>0</v>
      </c>
      <c r="G34" s="50">
        <v>0</v>
      </c>
      <c r="H34" s="45">
        <v>1</v>
      </c>
      <c r="I34" s="45">
        <v>1</v>
      </c>
      <c r="J34" s="45">
        <v>5</v>
      </c>
      <c r="K34" s="45">
        <v>7</v>
      </c>
      <c r="L34" s="45">
        <v>13</v>
      </c>
      <c r="M34" s="45">
        <v>59</v>
      </c>
      <c r="N34" s="45">
        <v>211</v>
      </c>
      <c r="O34" s="44">
        <v>298</v>
      </c>
    </row>
    <row r="35" spans="1:15" ht="13.5" thickTop="1">
      <c r="A35" s="60"/>
      <c r="B35" s="13" t="s">
        <v>36</v>
      </c>
      <c r="C35" s="42">
        <v>18</v>
      </c>
      <c r="D35" s="42">
        <v>4</v>
      </c>
      <c r="E35" s="42">
        <v>23</v>
      </c>
      <c r="F35" s="42">
        <v>53</v>
      </c>
      <c r="G35" s="42">
        <v>96</v>
      </c>
      <c r="H35" s="42">
        <v>290</v>
      </c>
      <c r="I35" s="42">
        <v>417</v>
      </c>
      <c r="J35" s="42">
        <v>744</v>
      </c>
      <c r="K35" s="42">
        <v>1134</v>
      </c>
      <c r="L35" s="42">
        <v>1397</v>
      </c>
      <c r="M35" s="42">
        <v>2355</v>
      </c>
      <c r="N35" s="42">
        <v>2107</v>
      </c>
      <c r="O35" s="42">
        <v>8638</v>
      </c>
    </row>
    <row r="36" spans="1:15">
      <c r="A36" s="35"/>
      <c r="B36" s="15" t="s">
        <v>37</v>
      </c>
      <c r="C36" s="16">
        <f t="shared" ref="C36:O36" si="3">C35/$O35</f>
        <v>2.083815698078259E-3</v>
      </c>
      <c r="D36" s="16">
        <f t="shared" si="3"/>
        <v>4.6307015512850195E-4</v>
      </c>
      <c r="E36" s="16">
        <f t="shared" si="3"/>
        <v>2.6626533919888863E-3</v>
      </c>
      <c r="F36" s="16">
        <f>F35/$O35</f>
        <v>6.1356795554526507E-3</v>
      </c>
      <c r="G36" s="16">
        <f t="shared" si="3"/>
        <v>1.1113683723084047E-2</v>
      </c>
      <c r="H36" s="16">
        <f t="shared" si="3"/>
        <v>3.3572586246816395E-2</v>
      </c>
      <c r="I36" s="16">
        <f t="shared" si="3"/>
        <v>4.8275063672146332E-2</v>
      </c>
      <c r="J36" s="16">
        <f t="shared" si="3"/>
        <v>8.6131048853901368E-2</v>
      </c>
      <c r="K36" s="16">
        <f t="shared" si="3"/>
        <v>0.1312803889789303</v>
      </c>
      <c r="L36" s="16">
        <f t="shared" si="3"/>
        <v>0.16172725167862931</v>
      </c>
      <c r="M36" s="16">
        <f t="shared" si="3"/>
        <v>0.27263255383190554</v>
      </c>
      <c r="N36" s="16">
        <f t="shared" si="3"/>
        <v>0.2439222042139384</v>
      </c>
      <c r="O36" s="16">
        <f t="shared" si="3"/>
        <v>1</v>
      </c>
    </row>
    <row r="37" spans="1:15">
      <c r="A37" s="35"/>
    </row>
    <row r="38" spans="1:15">
      <c r="A38" s="59" t="s">
        <v>25</v>
      </c>
      <c r="B38" s="3" t="s">
        <v>13</v>
      </c>
      <c r="C38" s="39">
        <v>34</v>
      </c>
      <c r="D38" s="39">
        <v>11</v>
      </c>
      <c r="E38" s="39">
        <v>24</v>
      </c>
      <c r="F38" s="39">
        <v>57</v>
      </c>
      <c r="G38" s="39">
        <v>106</v>
      </c>
      <c r="H38" s="39">
        <v>237</v>
      </c>
      <c r="I38" s="39">
        <v>369</v>
      </c>
      <c r="J38" s="39">
        <v>522</v>
      </c>
      <c r="K38" s="39">
        <v>686</v>
      </c>
      <c r="L38" s="39">
        <v>865</v>
      </c>
      <c r="M38" s="39">
        <v>1648</v>
      </c>
      <c r="N38" s="39">
        <v>1316</v>
      </c>
      <c r="O38" s="40">
        <v>5875</v>
      </c>
    </row>
    <row r="39" spans="1:15">
      <c r="A39" s="60"/>
      <c r="B39" s="3" t="s">
        <v>14</v>
      </c>
      <c r="C39" s="47">
        <v>2</v>
      </c>
      <c r="D39" s="47">
        <v>4</v>
      </c>
      <c r="E39" s="41">
        <v>4</v>
      </c>
      <c r="F39" s="41">
        <v>15</v>
      </c>
      <c r="G39" s="41">
        <v>12</v>
      </c>
      <c r="H39" s="41">
        <v>47</v>
      </c>
      <c r="I39" s="41">
        <v>46</v>
      </c>
      <c r="J39" s="41">
        <v>90</v>
      </c>
      <c r="K39" s="41">
        <v>164</v>
      </c>
      <c r="L39" s="41">
        <v>339</v>
      </c>
      <c r="M39" s="41">
        <v>1019</v>
      </c>
      <c r="N39" s="41">
        <v>558</v>
      </c>
      <c r="O39" s="40">
        <v>2300</v>
      </c>
    </row>
    <row r="40" spans="1:15">
      <c r="A40" s="60"/>
      <c r="B40" s="3" t="s">
        <v>15</v>
      </c>
      <c r="C40" s="48">
        <v>1</v>
      </c>
      <c r="D40" s="39">
        <v>3</v>
      </c>
      <c r="E40" s="39">
        <v>2</v>
      </c>
      <c r="F40" s="39">
        <v>5</v>
      </c>
      <c r="G40" s="39">
        <v>10</v>
      </c>
      <c r="H40" s="39">
        <v>18</v>
      </c>
      <c r="I40" s="39">
        <v>21</v>
      </c>
      <c r="J40" s="39">
        <v>28</v>
      </c>
      <c r="K40" s="39">
        <v>115</v>
      </c>
      <c r="L40" s="39">
        <v>288</v>
      </c>
      <c r="M40" s="39">
        <v>776</v>
      </c>
      <c r="N40" s="39">
        <v>413</v>
      </c>
      <c r="O40" s="40">
        <v>1680</v>
      </c>
    </row>
    <row r="41" spans="1:15">
      <c r="A41" s="60"/>
      <c r="B41" s="31" t="s">
        <v>16</v>
      </c>
      <c r="C41" s="41">
        <v>3</v>
      </c>
      <c r="D41" s="41">
        <v>2</v>
      </c>
      <c r="E41" s="47">
        <v>0</v>
      </c>
      <c r="F41" s="47">
        <v>3</v>
      </c>
      <c r="G41" s="47">
        <v>5</v>
      </c>
      <c r="H41" s="41">
        <v>8</v>
      </c>
      <c r="I41" s="41">
        <v>21</v>
      </c>
      <c r="J41" s="41">
        <v>47</v>
      </c>
      <c r="K41" s="41">
        <v>87</v>
      </c>
      <c r="L41" s="41">
        <v>58</v>
      </c>
      <c r="M41" s="41">
        <v>112</v>
      </c>
      <c r="N41" s="41">
        <v>361</v>
      </c>
      <c r="O41" s="40">
        <v>707</v>
      </c>
    </row>
    <row r="42" spans="1:15" ht="13.5" thickBot="1">
      <c r="A42" s="60"/>
      <c r="B42" s="9" t="s">
        <v>21</v>
      </c>
      <c r="C42" s="50">
        <v>0</v>
      </c>
      <c r="D42" s="50">
        <v>0</v>
      </c>
      <c r="E42" s="50">
        <v>1</v>
      </c>
      <c r="F42" s="50">
        <v>0</v>
      </c>
      <c r="G42" s="45">
        <v>1</v>
      </c>
      <c r="H42" s="45">
        <v>1</v>
      </c>
      <c r="I42" s="45">
        <v>5</v>
      </c>
      <c r="J42" s="45">
        <v>4</v>
      </c>
      <c r="K42" s="45">
        <v>13</v>
      </c>
      <c r="L42" s="45">
        <v>28</v>
      </c>
      <c r="M42" s="45">
        <v>101</v>
      </c>
      <c r="N42" s="45">
        <v>419</v>
      </c>
      <c r="O42" s="44">
        <v>573</v>
      </c>
    </row>
    <row r="43" spans="1:15" ht="13.5" thickTop="1">
      <c r="A43" s="60"/>
      <c r="B43" s="13" t="s">
        <v>36</v>
      </c>
      <c r="C43" s="42">
        <v>40</v>
      </c>
      <c r="D43" s="42">
        <v>20</v>
      </c>
      <c r="E43" s="42">
        <v>31</v>
      </c>
      <c r="F43" s="42">
        <v>80</v>
      </c>
      <c r="G43" s="42">
        <v>134</v>
      </c>
      <c r="H43" s="42">
        <v>311</v>
      </c>
      <c r="I43" s="42">
        <v>462</v>
      </c>
      <c r="J43" s="42">
        <v>691</v>
      </c>
      <c r="K43" s="42">
        <v>1065</v>
      </c>
      <c r="L43" s="42">
        <v>1578</v>
      </c>
      <c r="M43" s="42">
        <v>3656</v>
      </c>
      <c r="N43" s="42">
        <v>3067</v>
      </c>
      <c r="O43" s="42">
        <v>11135</v>
      </c>
    </row>
    <row r="44" spans="1:15">
      <c r="A44" s="61"/>
      <c r="B44" s="15" t="s">
        <v>37</v>
      </c>
      <c r="C44" s="16">
        <f t="shared" ref="C44:O44" si="4">C43/$O43</f>
        <v>3.5922766052986078E-3</v>
      </c>
      <c r="D44" s="16">
        <f t="shared" si="4"/>
        <v>1.7961383026493039E-3</v>
      </c>
      <c r="E44" s="16">
        <f t="shared" si="4"/>
        <v>2.7840143691064212E-3</v>
      </c>
      <c r="F44" s="16">
        <f>F43/$O43</f>
        <v>7.1845532105972157E-3</v>
      </c>
      <c r="G44" s="16">
        <f t="shared" si="4"/>
        <v>1.2034126627750337E-2</v>
      </c>
      <c r="H44" s="16">
        <f t="shared" si="4"/>
        <v>2.7929950606196678E-2</v>
      </c>
      <c r="I44" s="16">
        <f t="shared" si="4"/>
        <v>4.1490794791198923E-2</v>
      </c>
      <c r="J44" s="16">
        <f t="shared" si="4"/>
        <v>6.205657835653345E-2</v>
      </c>
      <c r="K44" s="16">
        <f t="shared" si="4"/>
        <v>9.5644364616075436E-2</v>
      </c>
      <c r="L44" s="16">
        <f t="shared" si="4"/>
        <v>0.1417153120790301</v>
      </c>
      <c r="M44" s="16">
        <f t="shared" si="4"/>
        <v>0.32833408172429279</v>
      </c>
      <c r="N44" s="16">
        <f t="shared" si="4"/>
        <v>0.27543780871127077</v>
      </c>
      <c r="O44" s="16">
        <f t="shared" si="4"/>
        <v>1</v>
      </c>
    </row>
    <row r="46" spans="1:15">
      <c r="A46" s="51" t="s">
        <v>26</v>
      </c>
    </row>
    <row r="47" spans="1:15">
      <c r="A47" s="38" t="s">
        <v>27</v>
      </c>
    </row>
  </sheetData>
  <mergeCells count="5">
    <mergeCell ref="A14:A19"/>
    <mergeCell ref="A22:A27"/>
    <mergeCell ref="A30:A35"/>
    <mergeCell ref="A38:A44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23024-921D-4331-B511-84ED4A59AC6C}"/>
</file>

<file path=customXml/itemProps2.xml><?xml version="1.0" encoding="utf-8"?>
<ds:datastoreItem xmlns:ds="http://schemas.openxmlformats.org/officeDocument/2006/customXml" ds:itemID="{9CC25E9A-98DC-45A8-99D1-0D177EDECF5B}"/>
</file>

<file path=customXml/itemProps3.xml><?xml version="1.0" encoding="utf-8"?>
<ds:datastoreItem xmlns:ds="http://schemas.openxmlformats.org/officeDocument/2006/customXml" ds:itemID="{59CD19C2-1FC4-4364-9BC1-065B647EC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Valeria Di Maria</cp:lastModifiedBy>
  <cp:revision/>
  <dcterms:created xsi:type="dcterms:W3CDTF">2006-09-16T00:00:00Z</dcterms:created>
  <dcterms:modified xsi:type="dcterms:W3CDTF">2025-10-07T06:50:50Z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