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5E3AEA21-3919-4B4F-B9A9-CE43F69435C9}" xr6:coauthVersionLast="47" xr6:coauthVersionMax="47" xr10:uidLastSave="{16871E4E-9D2F-4CF5-B241-F9891B5D1AE4}"/>
  <bookViews>
    <workbookView xWindow="-120" yWindow="-120" windowWidth="29040" windowHeight="1572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Flussi!$A$6:$E$10</definedName>
    <definedName name="_xlnm._FilterDatabase" localSheetId="1" hidden="1">'Variazione pendenti'!$A$6:$F$6</definedName>
    <definedName name="_xlnm.Print_Area" localSheetId="0">Flussi!$A$1:$H$77</definedName>
    <definedName name="_xlnm.Print_Area" localSheetId="2">'Stratigrafia pendenti'!$A$1:$O$35</definedName>
    <definedName name="_xlnm.Print_Area" localSheetId="1">'Variazione pendenti'!$A$1:$G$17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N44" i="1"/>
  <c r="O44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76" i="6" l="1"/>
  <c r="E76" i="6"/>
  <c r="C76" i="6"/>
  <c r="G67" i="6"/>
  <c r="E67" i="6"/>
  <c r="C67" i="6"/>
  <c r="G58" i="6"/>
  <c r="E58" i="6"/>
  <c r="C58" i="6"/>
  <c r="G49" i="6"/>
  <c r="E49" i="6"/>
  <c r="C49" i="6"/>
  <c r="F14" i="7"/>
  <c r="F13" i="7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<sst xmlns="http://schemas.openxmlformats.org/spreadsheetml/2006/main" count="195" uniqueCount="41">
  <si>
    <t>Distretto di Catanzaro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</si>
  <si>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</si>
  <si>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</si>
  <si>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</si>
  <si>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</si>
  <si>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Catanzaro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</si>
  <si>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</si>
  <si>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</si>
  <si>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</si>
  <si>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</si>
  <si>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</si>
  <si>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</si>
  <si>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Castrovillari</t>
  </si>
  <si>
    <t>Tribunale Ordinario di Agrigento</t>
  </si>
  <si>
    <t>PROCEDIMENTI SPECIALI SOMMARI</t>
  </si>
  <si>
    <t>Tribunale Ordinario di Catanzaro</t>
  </si>
  <si>
    <t>Tribunale Ordinario di Marsala</t>
  </si>
  <si>
    <t>Tribunale Ordinario di Cosenza</t>
  </si>
  <si>
    <t>Tribunale Ordinario di Crotone</t>
  </si>
  <si>
    <t>Tribunale Ordinario di Lamezia Terme</t>
  </si>
  <si>
    <t>Tribunale Ordinario di Paola</t>
  </si>
  <si>
    <t>Tribunale Ordinario di Vibo Valentia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</si>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</sst>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164" fontId="2" fillId="0" borderId="0" xfId="0" applyNumberFormat="1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0" fontId="13" fillId="2" borderId="1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showGridLines="0" zoomScaleNormal="100" workbookViewId="0">
      <selection activeCell="A69" sqref="A7:H74"/>
    </sheetView>
  </sheetViews>
  <sheetFormatPr defaultColWidth="9.140625" defaultRowHeight="12.75" x14ac:dyDescent="0.2"/>
  <cols>
    <col min="1" max="1" width="15.85546875" style="11" customWidth="1"/>
    <col min="2" max="2" width="26.855468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0.85546875" style="1" customWidth="1"/>
    <col min="11" max="14" width="9.140625" style="1"/>
    <col min="15" max="16" width="5.8554687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6" t="s">
        <v>37</v>
      </c>
      <c r="C4"/>
      <c r="D4"/>
      <c r="E4"/>
      <c r="F4"/>
      <c r="G4"/>
      <c r="H4"/>
    </row>
    <row r="5" spans="1:18" x14ac:dyDescent="0.2">
      <c r="E5" s="32"/>
      <c r="F5" s="32"/>
    </row>
    <row r="6" spans="1:18" ht="38.25" x14ac:dyDescent="0.2">
      <c r="A6" s="5" t="s">
        <v>3</v>
      </c>
      <c r="B6" s="5" t="s">
        <v>4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38</v>
      </c>
      <c r="H6" s="6" t="s">
        <v>39</v>
      </c>
    </row>
    <row r="7" spans="1:18" ht="12.75" customHeight="1" x14ac:dyDescent="0.2">
      <c r="A7" s="55" t="s">
        <v>5</v>
      </c>
      <c r="B7" s="3" t="s">
        <v>6</v>
      </c>
      <c r="C7" s="4">
        <v>2003</v>
      </c>
      <c r="D7" s="4">
        <v>1611</v>
      </c>
      <c r="E7" s="4">
        <v>1892</v>
      </c>
      <c r="F7" s="4">
        <v>1565</v>
      </c>
      <c r="G7" s="4">
        <v>1054</v>
      </c>
      <c r="H7" s="4">
        <v>782</v>
      </c>
      <c r="N7" s="2"/>
      <c r="O7" s="2"/>
      <c r="P7" s="2"/>
      <c r="Q7" s="2"/>
      <c r="R7" s="2"/>
    </row>
    <row r="8" spans="1:18" ht="12.75" customHeight="1" x14ac:dyDescent="0.2">
      <c r="A8" s="55"/>
      <c r="B8" s="3" t="s">
        <v>7</v>
      </c>
      <c r="C8" s="4">
        <v>637</v>
      </c>
      <c r="D8" s="4">
        <v>671</v>
      </c>
      <c r="E8" s="4">
        <v>679</v>
      </c>
      <c r="F8" s="4">
        <v>672</v>
      </c>
      <c r="G8" s="4">
        <v>254</v>
      </c>
      <c r="H8" s="4">
        <v>404</v>
      </c>
      <c r="N8" s="2"/>
      <c r="O8" s="2"/>
      <c r="P8" s="2"/>
      <c r="Q8" s="2"/>
      <c r="R8" s="2"/>
    </row>
    <row r="9" spans="1:18" ht="12.75" customHeight="1" x14ac:dyDescent="0.2">
      <c r="A9" s="55"/>
      <c r="B9" s="33" t="s">
        <v>8</v>
      </c>
      <c r="C9" s="34">
        <v>631</v>
      </c>
      <c r="D9" s="34">
        <v>855</v>
      </c>
      <c r="E9" s="34">
        <v>617</v>
      </c>
      <c r="F9" s="34">
        <v>752</v>
      </c>
      <c r="G9" s="34">
        <v>332</v>
      </c>
      <c r="H9" s="34">
        <v>373</v>
      </c>
      <c r="N9" s="2"/>
      <c r="O9" s="2"/>
      <c r="P9" s="2"/>
      <c r="Q9" s="2"/>
      <c r="R9" s="2"/>
    </row>
    <row r="10" spans="1:18" ht="12.75" customHeight="1" thickBot="1" x14ac:dyDescent="0.25">
      <c r="A10" s="55"/>
      <c r="B10" s="9" t="s">
        <v>9</v>
      </c>
      <c r="C10" s="10">
        <v>1521</v>
      </c>
      <c r="D10" s="10">
        <v>1531</v>
      </c>
      <c r="E10" s="9">
        <v>1505</v>
      </c>
      <c r="F10" s="10">
        <v>1597</v>
      </c>
      <c r="G10" s="10">
        <v>949</v>
      </c>
      <c r="H10" s="10">
        <v>849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5"/>
      <c r="B11" s="13" t="s">
        <v>10</v>
      </c>
      <c r="C11" s="14">
        <v>4792</v>
      </c>
      <c r="D11" s="14">
        <v>4668</v>
      </c>
      <c r="E11" s="14">
        <v>4693</v>
      </c>
      <c r="F11" s="14">
        <v>4586</v>
      </c>
      <c r="G11" s="14">
        <v>2589</v>
      </c>
      <c r="H11" s="14">
        <v>2408</v>
      </c>
      <c r="N11" s="2"/>
      <c r="O11" s="2"/>
      <c r="P11" s="2"/>
      <c r="Q11" s="2"/>
      <c r="R11" s="2"/>
    </row>
    <row r="12" spans="1:18" ht="7.15" customHeight="1" x14ac:dyDescent="0.2">
      <c r="A12" s="22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2"/>
      <c r="B13" s="15" t="s">
        <v>11</v>
      </c>
      <c r="C13" s="53">
        <f>D11/C11</f>
        <v>0.97412353923205341</v>
      </c>
      <c r="D13" s="54"/>
      <c r="E13" s="53">
        <f>F11/E11</f>
        <v>0.97720008523332624</v>
      </c>
      <c r="F13" s="54"/>
      <c r="G13" s="53">
        <f>H11/G11</f>
        <v>0.93008883738895332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5" t="s">
        <v>12</v>
      </c>
      <c r="B15" s="3" t="s">
        <v>6</v>
      </c>
      <c r="C15" s="4">
        <v>1804</v>
      </c>
      <c r="D15" s="4">
        <v>2913</v>
      </c>
      <c r="E15" s="4">
        <v>1648</v>
      </c>
      <c r="F15" s="4">
        <v>2764</v>
      </c>
      <c r="G15" s="4">
        <v>766</v>
      </c>
      <c r="H15" s="4">
        <v>1478</v>
      </c>
      <c r="N15" s="2"/>
      <c r="O15" s="2"/>
      <c r="P15" s="2"/>
      <c r="Q15" s="2"/>
      <c r="R15" s="2"/>
    </row>
    <row r="16" spans="1:18" x14ac:dyDescent="0.2">
      <c r="A16" s="55" t="s">
        <v>13</v>
      </c>
      <c r="B16" s="3" t="s">
        <v>7</v>
      </c>
      <c r="C16" s="4">
        <v>930</v>
      </c>
      <c r="D16" s="4">
        <v>917</v>
      </c>
      <c r="E16" s="4">
        <v>971</v>
      </c>
      <c r="F16" s="4">
        <v>1128</v>
      </c>
      <c r="G16" s="4">
        <v>512</v>
      </c>
      <c r="H16" s="4">
        <v>541</v>
      </c>
      <c r="N16" s="2"/>
      <c r="O16" s="2"/>
      <c r="P16" s="2"/>
      <c r="Q16" s="2"/>
      <c r="R16" s="2"/>
    </row>
    <row r="17" spans="1:18" x14ac:dyDescent="0.2">
      <c r="A17" s="55"/>
      <c r="B17" s="3" t="s">
        <v>8</v>
      </c>
      <c r="C17" s="4">
        <v>1561</v>
      </c>
      <c r="D17" s="4">
        <v>1775</v>
      </c>
      <c r="E17" s="4">
        <v>1970</v>
      </c>
      <c r="F17" s="4">
        <v>1797</v>
      </c>
      <c r="G17" s="4">
        <v>1168</v>
      </c>
      <c r="H17" s="4">
        <v>1115</v>
      </c>
      <c r="N17" s="2"/>
      <c r="O17" s="2"/>
      <c r="P17" s="2"/>
      <c r="Q17" s="2"/>
      <c r="R17" s="2"/>
    </row>
    <row r="18" spans="1:18" x14ac:dyDescent="0.2">
      <c r="A18" s="55" t="s">
        <v>13</v>
      </c>
      <c r="B18" s="3" t="s">
        <v>9</v>
      </c>
      <c r="C18" s="4">
        <v>765</v>
      </c>
      <c r="D18" s="4">
        <v>903</v>
      </c>
      <c r="E18" s="4">
        <v>982</v>
      </c>
      <c r="F18" s="4">
        <v>895</v>
      </c>
      <c r="G18" s="4">
        <v>545</v>
      </c>
      <c r="H18" s="4">
        <v>571</v>
      </c>
      <c r="N18" s="2"/>
      <c r="O18" s="2"/>
      <c r="P18" s="2"/>
      <c r="Q18" s="2"/>
      <c r="R18" s="2"/>
    </row>
    <row r="19" spans="1:18" ht="13.5" thickBot="1" x14ac:dyDescent="0.25">
      <c r="A19" s="55" t="s">
        <v>13</v>
      </c>
      <c r="B19" s="9" t="s">
        <v>14</v>
      </c>
      <c r="C19" s="10">
        <v>863</v>
      </c>
      <c r="D19" s="10">
        <v>946</v>
      </c>
      <c r="E19" s="9">
        <v>798</v>
      </c>
      <c r="F19" s="10">
        <v>829</v>
      </c>
      <c r="G19" s="10">
        <v>507</v>
      </c>
      <c r="H19" s="10">
        <v>511</v>
      </c>
      <c r="N19" s="2"/>
      <c r="O19" s="2"/>
      <c r="P19" s="2"/>
      <c r="Q19" s="2"/>
      <c r="R19" s="2"/>
    </row>
    <row r="20" spans="1:18" ht="13.5" thickTop="1" x14ac:dyDescent="0.2">
      <c r="A20" s="55"/>
      <c r="B20" s="13" t="s">
        <v>10</v>
      </c>
      <c r="C20" s="14">
        <v>5923</v>
      </c>
      <c r="D20" s="14">
        <v>7454</v>
      </c>
      <c r="E20" s="14">
        <v>6369</v>
      </c>
      <c r="F20" s="14">
        <v>7413</v>
      </c>
      <c r="G20" s="14">
        <v>3498</v>
      </c>
      <c r="H20" s="14">
        <v>4216</v>
      </c>
      <c r="N20" s="2"/>
      <c r="O20" s="2"/>
      <c r="P20" s="2"/>
      <c r="Q20" s="2"/>
      <c r="R20" s="2"/>
    </row>
    <row r="21" spans="1:18" ht="7.15" customHeight="1" x14ac:dyDescent="0.2">
      <c r="A21" s="22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2"/>
      <c r="B22" s="15" t="s">
        <v>11</v>
      </c>
      <c r="C22" s="53">
        <f>D20/C20</f>
        <v>1.2584838764139794</v>
      </c>
      <c r="D22" s="54"/>
      <c r="E22" s="53">
        <f>F20/E20</f>
        <v>1.1639189825718324</v>
      </c>
      <c r="F22" s="54"/>
      <c r="G22" s="53">
        <f>H20/G20</f>
        <v>1.205260148656375</v>
      </c>
      <c r="H22" s="54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5" t="s">
        <v>15</v>
      </c>
      <c r="B24" s="3" t="s">
        <v>6</v>
      </c>
      <c r="C24" s="4">
        <v>4140</v>
      </c>
      <c r="D24" s="4">
        <v>4480</v>
      </c>
      <c r="E24" s="4">
        <v>6227</v>
      </c>
      <c r="F24" s="4">
        <v>4304</v>
      </c>
      <c r="G24" s="4">
        <v>2355</v>
      </c>
      <c r="H24" s="4">
        <v>2550</v>
      </c>
      <c r="N24" s="2"/>
      <c r="O24" s="2"/>
      <c r="P24" s="2"/>
      <c r="Q24" s="2"/>
      <c r="R24" s="2"/>
    </row>
    <row r="25" spans="1:18" x14ac:dyDescent="0.2">
      <c r="A25" s="55" t="s">
        <v>16</v>
      </c>
      <c r="B25" s="3" t="s">
        <v>7</v>
      </c>
      <c r="C25" s="4">
        <v>1591</v>
      </c>
      <c r="D25" s="4">
        <v>1613</v>
      </c>
      <c r="E25" s="4">
        <v>1772</v>
      </c>
      <c r="F25" s="4">
        <v>1528</v>
      </c>
      <c r="G25" s="4">
        <v>965</v>
      </c>
      <c r="H25" s="4">
        <v>949</v>
      </c>
      <c r="N25" s="2"/>
      <c r="O25" s="2"/>
      <c r="P25" s="2"/>
      <c r="Q25" s="2"/>
      <c r="R25" s="2"/>
    </row>
    <row r="26" spans="1:18" x14ac:dyDescent="0.2">
      <c r="A26" s="55"/>
      <c r="B26" s="3" t="s">
        <v>8</v>
      </c>
      <c r="C26" s="4">
        <v>420</v>
      </c>
      <c r="D26" s="4">
        <v>623</v>
      </c>
      <c r="E26" s="4">
        <v>501</v>
      </c>
      <c r="F26" s="4">
        <v>553</v>
      </c>
      <c r="G26" s="4">
        <v>237</v>
      </c>
      <c r="H26" s="4">
        <v>334</v>
      </c>
      <c r="N26" s="2"/>
      <c r="O26" s="2"/>
      <c r="P26" s="2"/>
      <c r="Q26" s="2"/>
      <c r="R26" s="2"/>
    </row>
    <row r="27" spans="1:18" x14ac:dyDescent="0.2">
      <c r="A27" s="55" t="s">
        <v>16</v>
      </c>
      <c r="B27" s="33" t="s">
        <v>9</v>
      </c>
      <c r="C27" s="3">
        <v>671</v>
      </c>
      <c r="D27" s="4">
        <v>776</v>
      </c>
      <c r="E27" s="4">
        <v>901</v>
      </c>
      <c r="F27" s="4">
        <v>703</v>
      </c>
      <c r="G27" s="3">
        <v>563</v>
      </c>
      <c r="H27" s="4">
        <v>532</v>
      </c>
      <c r="N27" s="2"/>
      <c r="O27" s="2"/>
      <c r="P27" s="2"/>
      <c r="Q27" s="2"/>
      <c r="R27" s="2"/>
    </row>
    <row r="28" spans="1:18" ht="13.5" thickBot="1" x14ac:dyDescent="0.25">
      <c r="A28" s="55" t="s">
        <v>16</v>
      </c>
      <c r="B28" s="9" t="s">
        <v>14</v>
      </c>
      <c r="C28" s="10">
        <v>1265</v>
      </c>
      <c r="D28" s="10">
        <v>1439</v>
      </c>
      <c r="E28" s="9">
        <v>1412</v>
      </c>
      <c r="F28" s="10">
        <v>1400</v>
      </c>
      <c r="G28" s="10">
        <v>720</v>
      </c>
      <c r="H28" s="10">
        <v>722</v>
      </c>
      <c r="N28" s="2"/>
      <c r="O28" s="2"/>
      <c r="P28" s="2"/>
      <c r="Q28" s="2"/>
      <c r="R28" s="2"/>
    </row>
    <row r="29" spans="1:18" ht="13.5" thickTop="1" x14ac:dyDescent="0.2">
      <c r="A29" s="55"/>
      <c r="B29" s="13" t="s">
        <v>10</v>
      </c>
      <c r="C29" s="14">
        <v>8087</v>
      </c>
      <c r="D29" s="14">
        <v>8931</v>
      </c>
      <c r="E29" s="14">
        <v>10813</v>
      </c>
      <c r="F29" s="14">
        <v>8488</v>
      </c>
      <c r="G29" s="14">
        <v>4840</v>
      </c>
      <c r="H29" s="14">
        <v>5087</v>
      </c>
      <c r="N29" s="2"/>
      <c r="O29" s="2"/>
      <c r="P29" s="2"/>
      <c r="Q29" s="2"/>
      <c r="R29" s="2"/>
    </row>
    <row r="30" spans="1:18" ht="7.15" customHeight="1" x14ac:dyDescent="0.2">
      <c r="A30" s="22"/>
      <c r="B30" s="12"/>
      <c r="C30" s="2"/>
      <c r="D30" s="2"/>
      <c r="E30" s="2"/>
      <c r="F30" s="2"/>
      <c r="G30" s="2"/>
      <c r="H30" s="2"/>
    </row>
    <row r="31" spans="1:18" x14ac:dyDescent="0.2">
      <c r="A31" s="22"/>
      <c r="B31" s="15" t="s">
        <v>11</v>
      </c>
      <c r="C31" s="53">
        <f>D29/C29</f>
        <v>1.1043650302955361</v>
      </c>
      <c r="D31" s="54"/>
      <c r="E31" s="53">
        <f>F29/E29</f>
        <v>0.78498104133912883</v>
      </c>
      <c r="F31" s="54"/>
      <c r="G31" s="53">
        <f>H29/G29</f>
        <v>1.0510330578512397</v>
      </c>
      <c r="H31" s="54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5" t="s">
        <v>17</v>
      </c>
      <c r="B33" s="3" t="s">
        <v>6</v>
      </c>
      <c r="C33" s="4">
        <v>2592</v>
      </c>
      <c r="D33" s="4">
        <v>3184</v>
      </c>
      <c r="E33" s="4">
        <v>2173</v>
      </c>
      <c r="F33" s="4">
        <v>2982</v>
      </c>
      <c r="G33" s="4">
        <v>1084</v>
      </c>
      <c r="H33" s="4">
        <v>1423</v>
      </c>
      <c r="N33" s="2"/>
      <c r="O33" s="2"/>
      <c r="P33" s="2"/>
      <c r="Q33" s="2"/>
      <c r="R33" s="2"/>
    </row>
    <row r="34" spans="1:18" x14ac:dyDescent="0.2">
      <c r="A34" s="55"/>
      <c r="B34" s="3" t="s">
        <v>7</v>
      </c>
      <c r="C34" s="4">
        <v>1601</v>
      </c>
      <c r="D34" s="4">
        <v>1902</v>
      </c>
      <c r="E34" s="4">
        <v>1585</v>
      </c>
      <c r="F34" s="4">
        <v>1777</v>
      </c>
      <c r="G34" s="4">
        <v>792</v>
      </c>
      <c r="H34" s="4">
        <v>1034</v>
      </c>
      <c r="N34" s="2"/>
      <c r="O34" s="2"/>
      <c r="P34" s="2"/>
      <c r="Q34" s="2"/>
      <c r="R34" s="2"/>
    </row>
    <row r="35" spans="1:18" x14ac:dyDescent="0.2">
      <c r="A35" s="55"/>
      <c r="B35" s="3" t="s">
        <v>8</v>
      </c>
      <c r="C35" s="4">
        <v>1143</v>
      </c>
      <c r="D35" s="4">
        <v>1316</v>
      </c>
      <c r="E35" s="4">
        <v>1073</v>
      </c>
      <c r="F35" s="4">
        <v>1354</v>
      </c>
      <c r="G35" s="4">
        <v>593</v>
      </c>
      <c r="H35" s="4">
        <v>672</v>
      </c>
      <c r="N35" s="2"/>
      <c r="O35" s="2"/>
      <c r="P35" s="2"/>
      <c r="Q35" s="2"/>
      <c r="R35" s="2"/>
    </row>
    <row r="36" spans="1:18" x14ac:dyDescent="0.2">
      <c r="A36" s="55"/>
      <c r="B36" s="33" t="s">
        <v>9</v>
      </c>
      <c r="C36" s="3">
        <v>1329</v>
      </c>
      <c r="D36" s="4">
        <v>1338</v>
      </c>
      <c r="E36" s="4">
        <v>1450</v>
      </c>
      <c r="F36" s="4">
        <v>1302</v>
      </c>
      <c r="G36" s="4">
        <v>814</v>
      </c>
      <c r="H36" s="4">
        <v>836</v>
      </c>
      <c r="N36" s="2"/>
      <c r="O36" s="2"/>
      <c r="P36" s="2"/>
      <c r="Q36" s="2"/>
      <c r="R36" s="2"/>
    </row>
    <row r="37" spans="1:18" ht="13.5" thickBot="1" x14ac:dyDescent="0.25">
      <c r="A37" s="55"/>
      <c r="B37" s="9" t="s">
        <v>14</v>
      </c>
      <c r="C37" s="10">
        <v>1601</v>
      </c>
      <c r="D37" s="10">
        <v>1673</v>
      </c>
      <c r="E37" s="9">
        <v>1522</v>
      </c>
      <c r="F37" s="10">
        <v>1538</v>
      </c>
      <c r="G37" s="10">
        <v>882</v>
      </c>
      <c r="H37" s="10">
        <v>829</v>
      </c>
      <c r="N37" s="2"/>
      <c r="O37" s="2"/>
      <c r="P37" s="2"/>
      <c r="Q37" s="2"/>
      <c r="R37" s="2"/>
    </row>
    <row r="38" spans="1:18" ht="13.5" thickTop="1" x14ac:dyDescent="0.2">
      <c r="A38" s="55"/>
      <c r="B38" s="13" t="s">
        <v>10</v>
      </c>
      <c r="C38" s="14">
        <v>8266</v>
      </c>
      <c r="D38" s="14">
        <v>9413</v>
      </c>
      <c r="E38" s="14">
        <v>7803</v>
      </c>
      <c r="F38" s="14">
        <v>8953</v>
      </c>
      <c r="G38" s="14">
        <v>4165</v>
      </c>
      <c r="H38" s="14">
        <v>4794</v>
      </c>
      <c r="N38" s="2"/>
      <c r="O38" s="2"/>
      <c r="P38" s="2"/>
      <c r="Q38" s="2"/>
      <c r="R38" s="2"/>
    </row>
    <row r="39" spans="1:18" ht="7.15" customHeight="1" x14ac:dyDescent="0.2">
      <c r="A39" s="22"/>
      <c r="B39" s="12"/>
      <c r="C39" s="2"/>
      <c r="D39" s="2"/>
      <c r="E39" s="2"/>
      <c r="F39" s="2"/>
      <c r="G39" s="2"/>
      <c r="H39" s="2"/>
    </row>
    <row r="40" spans="1:18" x14ac:dyDescent="0.2">
      <c r="A40" s="22"/>
      <c r="B40" s="15" t="s">
        <v>11</v>
      </c>
      <c r="C40" s="53">
        <f>D38/C38</f>
        <v>1.1387611904185821</v>
      </c>
      <c r="D40" s="54"/>
      <c r="E40" s="53">
        <f>F38/E38</f>
        <v>1.1473792131231577</v>
      </c>
      <c r="F40" s="54"/>
      <c r="G40" s="53">
        <f>H38/G38</f>
        <v>1.1510204081632653</v>
      </c>
      <c r="H40" s="54"/>
    </row>
    <row r="41" spans="1:18" x14ac:dyDescent="0.2">
      <c r="C41" s="2"/>
      <c r="D41" s="2"/>
    </row>
    <row r="42" spans="1:18" x14ac:dyDescent="0.2">
      <c r="A42" s="55" t="s">
        <v>18</v>
      </c>
      <c r="B42" s="3" t="s">
        <v>6</v>
      </c>
      <c r="C42" s="4">
        <v>1078</v>
      </c>
      <c r="D42" s="4">
        <v>1310</v>
      </c>
      <c r="E42" s="4">
        <v>984</v>
      </c>
      <c r="F42" s="4">
        <v>1018</v>
      </c>
      <c r="G42" s="4">
        <v>435</v>
      </c>
      <c r="H42" s="4">
        <v>527</v>
      </c>
      <c r="N42" s="2"/>
      <c r="O42" s="2"/>
      <c r="P42" s="2"/>
      <c r="Q42" s="2"/>
      <c r="R42" s="2"/>
    </row>
    <row r="43" spans="1:18" x14ac:dyDescent="0.2">
      <c r="A43" s="55" t="s">
        <v>13</v>
      </c>
      <c r="B43" s="3" t="s">
        <v>7</v>
      </c>
      <c r="C43" s="4">
        <v>771</v>
      </c>
      <c r="D43" s="4">
        <v>638</v>
      </c>
      <c r="E43" s="4">
        <v>999</v>
      </c>
      <c r="F43" s="4">
        <v>814</v>
      </c>
      <c r="G43" s="4">
        <v>428</v>
      </c>
      <c r="H43" s="4">
        <v>461</v>
      </c>
      <c r="N43" s="2"/>
      <c r="O43" s="2"/>
      <c r="P43" s="2"/>
      <c r="Q43" s="2"/>
      <c r="R43" s="2"/>
    </row>
    <row r="44" spans="1:18" x14ac:dyDescent="0.2">
      <c r="A44" s="55"/>
      <c r="B44" s="3" t="s">
        <v>8</v>
      </c>
      <c r="C44" s="4">
        <v>535</v>
      </c>
      <c r="D44" s="4">
        <v>576</v>
      </c>
      <c r="E44" s="4">
        <v>447</v>
      </c>
      <c r="F44" s="4">
        <v>486</v>
      </c>
      <c r="G44" s="4">
        <v>232</v>
      </c>
      <c r="H44" s="4">
        <v>258</v>
      </c>
      <c r="N44" s="2"/>
      <c r="O44" s="2"/>
      <c r="P44" s="2"/>
      <c r="Q44" s="2"/>
      <c r="R44" s="2"/>
    </row>
    <row r="45" spans="1:18" x14ac:dyDescent="0.2">
      <c r="A45" s="55" t="s">
        <v>13</v>
      </c>
      <c r="B45" s="33" t="s">
        <v>9</v>
      </c>
      <c r="C45" s="4">
        <v>512</v>
      </c>
      <c r="D45" s="4">
        <v>573</v>
      </c>
      <c r="E45" s="4">
        <v>623</v>
      </c>
      <c r="F45" s="4">
        <v>545</v>
      </c>
      <c r="G45" s="4">
        <v>351</v>
      </c>
      <c r="H45" s="4">
        <v>394</v>
      </c>
      <c r="N45" s="2"/>
      <c r="O45" s="2"/>
      <c r="P45" s="2"/>
      <c r="Q45" s="2"/>
      <c r="R45" s="2"/>
    </row>
    <row r="46" spans="1:18" ht="13.5" thickBot="1" x14ac:dyDescent="0.25">
      <c r="A46" s="55" t="s">
        <v>13</v>
      </c>
      <c r="B46" s="9" t="s">
        <v>14</v>
      </c>
      <c r="C46" s="10">
        <v>727</v>
      </c>
      <c r="D46" s="10">
        <v>741</v>
      </c>
      <c r="E46" s="9">
        <v>818</v>
      </c>
      <c r="F46" s="10">
        <v>813</v>
      </c>
      <c r="G46" s="10">
        <v>400</v>
      </c>
      <c r="H46" s="10">
        <v>424</v>
      </c>
      <c r="N46" s="2"/>
      <c r="O46" s="2"/>
      <c r="P46" s="2"/>
      <c r="Q46" s="2"/>
      <c r="R46" s="2"/>
    </row>
    <row r="47" spans="1:18" ht="13.5" thickTop="1" x14ac:dyDescent="0.2">
      <c r="A47" s="55"/>
      <c r="B47" s="13" t="s">
        <v>10</v>
      </c>
      <c r="C47" s="14">
        <v>3623</v>
      </c>
      <c r="D47" s="14">
        <v>3838</v>
      </c>
      <c r="E47" s="14">
        <v>3871</v>
      </c>
      <c r="F47" s="14">
        <v>3676</v>
      </c>
      <c r="G47" s="14">
        <v>1846</v>
      </c>
      <c r="H47" s="14">
        <v>2064</v>
      </c>
      <c r="N47" s="2"/>
      <c r="O47" s="2"/>
      <c r="P47" s="2"/>
      <c r="Q47" s="2"/>
      <c r="R47" s="2"/>
    </row>
    <row r="48" spans="1:18" x14ac:dyDescent="0.2">
      <c r="A48" s="22"/>
      <c r="B48" s="12"/>
      <c r="C48" s="2"/>
      <c r="D48" s="2"/>
      <c r="E48" s="2"/>
      <c r="F48" s="2"/>
      <c r="G48" s="2"/>
      <c r="H48" s="2"/>
    </row>
    <row r="49" spans="1:18" x14ac:dyDescent="0.2">
      <c r="A49" s="22"/>
      <c r="B49" s="15" t="s">
        <v>11</v>
      </c>
      <c r="C49" s="53">
        <f>D47/C47</f>
        <v>1.0593430858404638</v>
      </c>
      <c r="D49" s="54"/>
      <c r="E49" s="53">
        <f>F47/E47</f>
        <v>0.94962541978816839</v>
      </c>
      <c r="F49" s="54"/>
      <c r="G49" s="53">
        <f>H47/G47</f>
        <v>1.1180931744312026</v>
      </c>
      <c r="H49" s="54"/>
    </row>
    <row r="50" spans="1:18" x14ac:dyDescent="0.2">
      <c r="C50" s="2"/>
      <c r="D50" s="2"/>
    </row>
    <row r="51" spans="1:18" x14ac:dyDescent="0.2">
      <c r="A51" s="55" t="s">
        <v>19</v>
      </c>
      <c r="B51" s="3" t="s">
        <v>6</v>
      </c>
      <c r="C51" s="4">
        <v>925</v>
      </c>
      <c r="D51" s="4">
        <v>1416</v>
      </c>
      <c r="E51" s="4">
        <v>809</v>
      </c>
      <c r="F51" s="4">
        <v>1334</v>
      </c>
      <c r="G51" s="4">
        <v>399</v>
      </c>
      <c r="H51" s="4">
        <v>697</v>
      </c>
      <c r="N51" s="2"/>
      <c r="O51" s="2"/>
      <c r="P51" s="2"/>
      <c r="Q51" s="2"/>
      <c r="R51" s="2"/>
    </row>
    <row r="52" spans="1:18" x14ac:dyDescent="0.2">
      <c r="A52" s="55" t="s">
        <v>13</v>
      </c>
      <c r="B52" s="3" t="s">
        <v>7</v>
      </c>
      <c r="C52" s="4">
        <v>374</v>
      </c>
      <c r="D52" s="4">
        <v>392</v>
      </c>
      <c r="E52" s="4">
        <v>547</v>
      </c>
      <c r="F52" s="4">
        <v>457</v>
      </c>
      <c r="G52" s="4">
        <v>546</v>
      </c>
      <c r="H52" s="4">
        <v>267</v>
      </c>
      <c r="N52" s="2"/>
      <c r="O52" s="2"/>
      <c r="P52" s="2"/>
      <c r="Q52" s="2"/>
      <c r="R52" s="2"/>
    </row>
    <row r="53" spans="1:18" x14ac:dyDescent="0.2">
      <c r="A53" s="55"/>
      <c r="B53" s="3" t="s">
        <v>8</v>
      </c>
      <c r="C53" s="4">
        <v>365</v>
      </c>
      <c r="D53" s="4">
        <v>439</v>
      </c>
      <c r="E53" s="4">
        <v>309</v>
      </c>
      <c r="F53" s="4">
        <v>442</v>
      </c>
      <c r="G53" s="4">
        <v>148</v>
      </c>
      <c r="H53" s="4">
        <v>237</v>
      </c>
      <c r="N53" s="2"/>
      <c r="O53" s="2"/>
      <c r="P53" s="2"/>
      <c r="Q53" s="2"/>
      <c r="R53" s="2"/>
    </row>
    <row r="54" spans="1:18" x14ac:dyDescent="0.2">
      <c r="A54" s="55" t="s">
        <v>13</v>
      </c>
      <c r="B54" s="33" t="s">
        <v>9</v>
      </c>
      <c r="C54" s="4">
        <v>317</v>
      </c>
      <c r="D54" s="4">
        <v>354</v>
      </c>
      <c r="E54" s="4">
        <v>413</v>
      </c>
      <c r="F54" s="4">
        <v>406</v>
      </c>
      <c r="G54" s="4">
        <v>209</v>
      </c>
      <c r="H54" s="4">
        <v>229</v>
      </c>
      <c r="N54" s="2"/>
      <c r="O54" s="2"/>
      <c r="P54" s="2"/>
      <c r="Q54" s="2"/>
      <c r="R54" s="2"/>
    </row>
    <row r="55" spans="1:18" ht="13.5" thickBot="1" x14ac:dyDescent="0.25">
      <c r="A55" s="55" t="s">
        <v>13</v>
      </c>
      <c r="B55" s="9" t="s">
        <v>14</v>
      </c>
      <c r="C55" s="10">
        <v>530</v>
      </c>
      <c r="D55" s="10">
        <v>597</v>
      </c>
      <c r="E55" s="9">
        <v>549</v>
      </c>
      <c r="F55" s="10">
        <v>502</v>
      </c>
      <c r="G55" s="10">
        <v>340</v>
      </c>
      <c r="H55" s="10">
        <v>384</v>
      </c>
      <c r="N55" s="2"/>
      <c r="O55" s="2"/>
      <c r="P55" s="2"/>
      <c r="Q55" s="2"/>
      <c r="R55" s="2"/>
    </row>
    <row r="56" spans="1:18" ht="13.5" thickTop="1" x14ac:dyDescent="0.2">
      <c r="A56" s="55"/>
      <c r="B56" s="13" t="s">
        <v>10</v>
      </c>
      <c r="C56" s="14">
        <v>2511</v>
      </c>
      <c r="D56" s="14">
        <v>3198</v>
      </c>
      <c r="E56" s="14">
        <v>2627</v>
      </c>
      <c r="F56" s="14">
        <v>3141</v>
      </c>
      <c r="G56" s="14">
        <v>1642</v>
      </c>
      <c r="H56" s="14">
        <v>1814</v>
      </c>
      <c r="N56" s="2"/>
      <c r="O56" s="2"/>
      <c r="P56" s="2"/>
      <c r="Q56" s="2"/>
      <c r="R56" s="2"/>
    </row>
    <row r="57" spans="1:18" x14ac:dyDescent="0.2">
      <c r="A57" s="22"/>
      <c r="B57" s="12"/>
      <c r="C57" s="2"/>
      <c r="D57" s="2"/>
      <c r="E57" s="2"/>
      <c r="F57" s="2"/>
      <c r="G57" s="2"/>
      <c r="H57" s="2"/>
    </row>
    <row r="58" spans="1:18" x14ac:dyDescent="0.2">
      <c r="A58" s="22"/>
      <c r="B58" s="15" t="s">
        <v>11</v>
      </c>
      <c r="C58" s="53">
        <f>D56/C56</f>
        <v>1.2735961768219832</v>
      </c>
      <c r="D58" s="54"/>
      <c r="E58" s="53">
        <f>F56/E56</f>
        <v>1.1956604491815759</v>
      </c>
      <c r="F58" s="54"/>
      <c r="G58" s="53">
        <f>H56/G56</f>
        <v>1.1047503045066991</v>
      </c>
      <c r="H58" s="54"/>
    </row>
    <row r="59" spans="1:18" x14ac:dyDescent="0.2">
      <c r="C59" s="2"/>
      <c r="D59" s="2"/>
    </row>
    <row r="60" spans="1:18" x14ac:dyDescent="0.2">
      <c r="A60" s="55" t="s">
        <v>20</v>
      </c>
      <c r="B60" s="3" t="s">
        <v>6</v>
      </c>
      <c r="C60" s="4">
        <v>977</v>
      </c>
      <c r="D60" s="4">
        <v>1307</v>
      </c>
      <c r="E60" s="4">
        <v>781</v>
      </c>
      <c r="F60" s="4">
        <v>1383</v>
      </c>
      <c r="G60" s="4">
        <v>381</v>
      </c>
      <c r="H60" s="4">
        <v>798</v>
      </c>
      <c r="N60" s="2"/>
      <c r="O60" s="2"/>
      <c r="P60" s="2"/>
      <c r="Q60" s="2"/>
      <c r="R60" s="2"/>
    </row>
    <row r="61" spans="1:18" x14ac:dyDescent="0.2">
      <c r="A61" s="55" t="s">
        <v>13</v>
      </c>
      <c r="B61" s="3" t="s">
        <v>7</v>
      </c>
      <c r="C61" s="4">
        <v>342</v>
      </c>
      <c r="D61" s="4">
        <v>361</v>
      </c>
      <c r="E61" s="4">
        <v>470</v>
      </c>
      <c r="F61" s="4">
        <v>492</v>
      </c>
      <c r="G61" s="4">
        <v>236</v>
      </c>
      <c r="H61" s="4">
        <v>215</v>
      </c>
      <c r="N61" s="2"/>
      <c r="O61" s="2"/>
      <c r="P61" s="2"/>
      <c r="Q61" s="2"/>
      <c r="R61" s="2"/>
    </row>
    <row r="62" spans="1:18" x14ac:dyDescent="0.2">
      <c r="A62" s="55"/>
      <c r="B62" s="3" t="s">
        <v>8</v>
      </c>
      <c r="C62" s="4">
        <v>403</v>
      </c>
      <c r="D62" s="4">
        <v>526</v>
      </c>
      <c r="E62" s="4">
        <v>425</v>
      </c>
      <c r="F62" s="4">
        <v>486</v>
      </c>
      <c r="G62" s="4">
        <v>221</v>
      </c>
      <c r="H62" s="4">
        <v>159</v>
      </c>
      <c r="N62" s="2"/>
      <c r="O62" s="2"/>
      <c r="P62" s="2"/>
      <c r="Q62" s="2"/>
      <c r="R62" s="2"/>
    </row>
    <row r="63" spans="1:18" x14ac:dyDescent="0.2">
      <c r="A63" s="55" t="s">
        <v>13</v>
      </c>
      <c r="B63" s="33" t="s">
        <v>9</v>
      </c>
      <c r="C63" s="4">
        <v>394</v>
      </c>
      <c r="D63" s="4">
        <v>439</v>
      </c>
      <c r="E63" s="4">
        <v>482</v>
      </c>
      <c r="F63" s="4">
        <v>396</v>
      </c>
      <c r="G63" s="4">
        <v>262</v>
      </c>
      <c r="H63" s="4">
        <v>223</v>
      </c>
      <c r="N63" s="2"/>
      <c r="O63" s="2"/>
      <c r="P63" s="2"/>
      <c r="Q63" s="2"/>
      <c r="R63" s="2"/>
    </row>
    <row r="64" spans="1:18" ht="13.5" thickBot="1" x14ac:dyDescent="0.25">
      <c r="A64" s="55" t="s">
        <v>13</v>
      </c>
      <c r="B64" s="9" t="s">
        <v>14</v>
      </c>
      <c r="C64" s="10">
        <v>495</v>
      </c>
      <c r="D64" s="10">
        <v>531</v>
      </c>
      <c r="E64" s="9">
        <v>565</v>
      </c>
      <c r="F64" s="10">
        <v>532</v>
      </c>
      <c r="G64" s="10">
        <v>299</v>
      </c>
      <c r="H64" s="10">
        <v>294</v>
      </c>
      <c r="N64" s="2"/>
      <c r="O64" s="2"/>
      <c r="P64" s="2"/>
      <c r="Q64" s="2"/>
      <c r="R64" s="2"/>
    </row>
    <row r="65" spans="1:18" ht="13.5" thickTop="1" x14ac:dyDescent="0.2">
      <c r="A65" s="55"/>
      <c r="B65" s="13" t="s">
        <v>10</v>
      </c>
      <c r="C65" s="14">
        <v>2611</v>
      </c>
      <c r="D65" s="14">
        <v>3164</v>
      </c>
      <c r="E65" s="14">
        <v>2723</v>
      </c>
      <c r="F65" s="14">
        <v>3289</v>
      </c>
      <c r="G65" s="14">
        <v>1399</v>
      </c>
      <c r="H65" s="14">
        <v>1689</v>
      </c>
      <c r="N65" s="2"/>
      <c r="O65" s="2"/>
      <c r="P65" s="2"/>
      <c r="Q65" s="2"/>
      <c r="R65" s="2"/>
    </row>
    <row r="66" spans="1:18" x14ac:dyDescent="0.2">
      <c r="A66" s="22"/>
      <c r="B66" s="12"/>
      <c r="C66" s="2"/>
      <c r="D66" s="2"/>
      <c r="E66" s="2"/>
      <c r="F66" s="2"/>
      <c r="G66" s="2"/>
      <c r="H66" s="2"/>
    </row>
    <row r="67" spans="1:18" x14ac:dyDescent="0.2">
      <c r="A67" s="22"/>
      <c r="B67" s="15" t="s">
        <v>11</v>
      </c>
      <c r="C67" s="53">
        <f>D65/C65</f>
        <v>1.2117962466487935</v>
      </c>
      <c r="D67" s="54"/>
      <c r="E67" s="53">
        <f>F65/E65</f>
        <v>1.2078589790672052</v>
      </c>
      <c r="F67" s="54"/>
      <c r="G67" s="53">
        <f>H65/G65</f>
        <v>1.2072909220872052</v>
      </c>
      <c r="H67" s="54"/>
    </row>
    <row r="68" spans="1:18" x14ac:dyDescent="0.2">
      <c r="C68" s="2"/>
      <c r="D68" s="2"/>
    </row>
    <row r="69" spans="1:18" x14ac:dyDescent="0.2">
      <c r="A69" s="55" t="s">
        <v>21</v>
      </c>
      <c r="B69" s="3" t="s">
        <v>6</v>
      </c>
      <c r="C69" s="4">
        <v>1127</v>
      </c>
      <c r="D69" s="4">
        <v>885</v>
      </c>
      <c r="E69" s="4">
        <v>1304</v>
      </c>
      <c r="F69" s="4">
        <v>1155</v>
      </c>
      <c r="G69" s="4">
        <v>557</v>
      </c>
      <c r="H69" s="4">
        <v>714</v>
      </c>
      <c r="N69" s="2"/>
      <c r="O69" s="2"/>
      <c r="P69" s="2"/>
      <c r="Q69" s="2"/>
      <c r="R69" s="2"/>
    </row>
    <row r="70" spans="1:18" x14ac:dyDescent="0.2">
      <c r="A70" s="55" t="s">
        <v>13</v>
      </c>
      <c r="B70" s="3" t="s">
        <v>7</v>
      </c>
      <c r="C70" s="4">
        <v>589</v>
      </c>
      <c r="D70" s="4">
        <v>625</v>
      </c>
      <c r="E70" s="4">
        <v>482</v>
      </c>
      <c r="F70" s="4">
        <v>511</v>
      </c>
      <c r="G70" s="4">
        <v>281</v>
      </c>
      <c r="H70" s="4">
        <v>549</v>
      </c>
      <c r="N70" s="2"/>
      <c r="O70" s="2"/>
      <c r="P70" s="2"/>
      <c r="Q70" s="2"/>
      <c r="R70" s="2"/>
    </row>
    <row r="71" spans="1:18" x14ac:dyDescent="0.2">
      <c r="A71" s="55"/>
      <c r="B71" s="3" t="s">
        <v>8</v>
      </c>
      <c r="C71" s="4">
        <v>571</v>
      </c>
      <c r="D71" s="4">
        <v>624</v>
      </c>
      <c r="E71" s="4">
        <v>584</v>
      </c>
      <c r="F71" s="4">
        <v>491</v>
      </c>
      <c r="G71" s="4">
        <v>226</v>
      </c>
      <c r="H71" s="4">
        <v>1009</v>
      </c>
      <c r="N71" s="2"/>
      <c r="O71" s="2"/>
      <c r="P71" s="2"/>
      <c r="Q71" s="2"/>
      <c r="R71" s="2"/>
    </row>
    <row r="72" spans="1:18" x14ac:dyDescent="0.2">
      <c r="A72" s="55" t="s">
        <v>13</v>
      </c>
      <c r="B72" s="33" t="s">
        <v>9</v>
      </c>
      <c r="C72" s="4">
        <v>393</v>
      </c>
      <c r="D72" s="4">
        <v>408</v>
      </c>
      <c r="E72" s="4">
        <v>495</v>
      </c>
      <c r="F72" s="4">
        <v>420</v>
      </c>
      <c r="G72" s="4">
        <v>255</v>
      </c>
      <c r="H72" s="4">
        <v>260</v>
      </c>
      <c r="N72" s="2"/>
      <c r="O72" s="2"/>
      <c r="P72" s="2"/>
      <c r="Q72" s="2"/>
      <c r="R72" s="2"/>
    </row>
    <row r="73" spans="1:18" ht="13.5" thickBot="1" x14ac:dyDescent="0.25">
      <c r="A73" s="55" t="s">
        <v>13</v>
      </c>
      <c r="B73" s="9" t="s">
        <v>14</v>
      </c>
      <c r="C73" s="10">
        <v>483</v>
      </c>
      <c r="D73" s="10">
        <v>533</v>
      </c>
      <c r="E73" s="9">
        <v>593</v>
      </c>
      <c r="F73" s="10">
        <v>535</v>
      </c>
      <c r="G73" s="10">
        <v>373</v>
      </c>
      <c r="H73" s="10">
        <v>387</v>
      </c>
      <c r="N73" s="2"/>
      <c r="O73" s="2"/>
      <c r="P73" s="2"/>
      <c r="Q73" s="2"/>
      <c r="R73" s="2"/>
    </row>
    <row r="74" spans="1:18" ht="13.5" thickTop="1" x14ac:dyDescent="0.2">
      <c r="A74" s="55"/>
      <c r="B74" s="13" t="s">
        <v>10</v>
      </c>
      <c r="C74" s="14">
        <v>3163</v>
      </c>
      <c r="D74" s="14">
        <v>3075</v>
      </c>
      <c r="E74" s="14">
        <v>3458</v>
      </c>
      <c r="F74" s="14">
        <v>3112</v>
      </c>
      <c r="G74" s="14">
        <v>1692</v>
      </c>
      <c r="H74" s="14">
        <v>2919</v>
      </c>
      <c r="N74" s="2"/>
      <c r="O74" s="2"/>
      <c r="P74" s="2"/>
      <c r="Q74" s="2"/>
      <c r="R74" s="2"/>
    </row>
    <row r="75" spans="1:18" x14ac:dyDescent="0.2">
      <c r="A75" s="22"/>
      <c r="B75" s="12"/>
      <c r="C75" s="2"/>
      <c r="D75" s="2"/>
      <c r="E75" s="2"/>
      <c r="F75" s="2"/>
      <c r="G75" s="2"/>
      <c r="H75" s="2"/>
    </row>
    <row r="76" spans="1:18" x14ac:dyDescent="0.2">
      <c r="A76" s="22"/>
      <c r="B76" s="15" t="s">
        <v>11</v>
      </c>
      <c r="C76" s="53">
        <f>D74/C74</f>
        <v>0.97217831172937086</v>
      </c>
      <c r="D76" s="54"/>
      <c r="E76" s="53">
        <f>F74/E74</f>
        <v>0.89994216310005781</v>
      </c>
      <c r="F76" s="54"/>
      <c r="G76" s="53">
        <f>H74/G74</f>
        <v>1.7251773049645389</v>
      </c>
      <c r="H76" s="54"/>
    </row>
    <row r="77" spans="1:18" x14ac:dyDescent="0.2">
      <c r="C77" s="2"/>
      <c r="D77" s="2"/>
    </row>
    <row r="78" spans="1:18" x14ac:dyDescent="0.2">
      <c r="A78" s="35"/>
    </row>
    <row r="79" spans="1:18" x14ac:dyDescent="0.2">
      <c r="A79" s="49" t="s">
        <v>40</v>
      </c>
    </row>
    <row r="80" spans="1:18" x14ac:dyDescent="0.2">
      <c r="A80" s="39" t="s">
        <v>34</v>
      </c>
    </row>
  </sheetData>
  <mergeCells count="32">
    <mergeCell ref="A7:A11"/>
    <mergeCell ref="A15:A20"/>
    <mergeCell ref="A24:A29"/>
    <mergeCell ref="A33:A38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C40:D40"/>
    <mergeCell ref="E40:F40"/>
    <mergeCell ref="G40:H40"/>
    <mergeCell ref="A42:A47"/>
    <mergeCell ref="C49:D49"/>
    <mergeCell ref="E49:F49"/>
    <mergeCell ref="G49:H49"/>
    <mergeCell ref="A51:A56"/>
    <mergeCell ref="G76:H76"/>
    <mergeCell ref="C58:D58"/>
    <mergeCell ref="E58:F58"/>
    <mergeCell ref="G58:H58"/>
    <mergeCell ref="A60:A65"/>
    <mergeCell ref="C67:D67"/>
    <mergeCell ref="E67:F67"/>
    <mergeCell ref="G67:H67"/>
    <mergeCell ref="A69:A74"/>
    <mergeCell ref="C76:D76"/>
    <mergeCell ref="E76:F76"/>
  </mergeCells>
  <conditionalFormatting sqref="C13:H13">
    <cfRule type="cellIs" dxfId="17" priority="79" operator="greaterThan">
      <formula>1</formula>
    </cfRule>
    <cfRule type="cellIs" dxfId="16" priority="80" operator="lessThan">
      <formula>1</formula>
    </cfRule>
  </conditionalFormatting>
  <conditionalFormatting sqref="C22:H22">
    <cfRule type="cellIs" dxfId="15" priority="111" operator="greaterThan">
      <formula>1</formula>
    </cfRule>
    <cfRule type="cellIs" dxfId="14" priority="112" operator="lessThan">
      <formula>1</formula>
    </cfRule>
  </conditionalFormatting>
  <conditionalFormatting sqref="C31:H31">
    <cfRule type="cellIs" dxfId="13" priority="105" operator="greaterThan">
      <formula>1</formula>
    </cfRule>
    <cfRule type="cellIs" dxfId="12" priority="106" operator="lessThan">
      <formula>1</formula>
    </cfRule>
  </conditionalFormatting>
  <conditionalFormatting sqref="C40:H40">
    <cfRule type="cellIs" dxfId="11" priority="99" operator="greaterThan">
      <formula>1</formula>
    </cfRule>
    <cfRule type="cellIs" dxfId="10" priority="100" operator="lessThan">
      <formula>1</formula>
    </cfRule>
  </conditionalFormatting>
  <conditionalFormatting sqref="C49:H49">
    <cfRule type="cellIs" dxfId="9" priority="31" operator="greaterThan">
      <formula>1</formula>
    </cfRule>
    <cfRule type="cellIs" dxfId="8" priority="32" operator="lessThan">
      <formula>1</formula>
    </cfRule>
  </conditionalFormatting>
  <conditionalFormatting sqref="C58:H58">
    <cfRule type="cellIs" dxfId="7" priority="25" operator="greaterThan">
      <formula>1</formula>
    </cfRule>
    <cfRule type="cellIs" dxfId="6" priority="26" operator="lessThan">
      <formula>1</formula>
    </cfRule>
  </conditionalFormatting>
  <conditionalFormatting sqref="C67:H67">
    <cfRule type="cellIs" dxfId="5" priority="19" operator="greaterThan">
      <formula>1</formula>
    </cfRule>
    <cfRule type="cellIs" dxfId="4" priority="20" operator="lessThan">
      <formula>1</formula>
    </cfRule>
  </conditionalFormatting>
  <conditionalFormatting sqref="C76:H76">
    <cfRule type="cellIs" dxfId="3" priority="13" operator="greaterThan">
      <formula>1</formula>
    </cfRule>
    <cfRule type="cellIs" dxfId="2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showGridLines="0" topLeftCell="A3" zoomScaleNormal="100" workbookViewId="0">
      <selection activeCell="A7" sqref="A7:D14"/>
    </sheetView>
  </sheetViews>
  <sheetFormatPr defaultColWidth="9.140625" defaultRowHeight="12.75" x14ac:dyDescent="0.2"/>
  <cols>
    <col min="1" max="1" width="24.42578125" style="11" customWidth="1"/>
    <col min="2" max="2" width="18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0</v>
      </c>
    </row>
    <row r="2" spans="1:9" ht="15" x14ac:dyDescent="0.25">
      <c r="A2" s="8" t="s">
        <v>22</v>
      </c>
    </row>
    <row r="3" spans="1:9" x14ac:dyDescent="0.2">
      <c r="A3" s="11" t="s">
        <v>2</v>
      </c>
    </row>
    <row r="4" spans="1:9" ht="15" x14ac:dyDescent="0.25">
      <c r="A4" s="51" t="s">
        <v>35</v>
      </c>
      <c r="B4"/>
      <c r="C4"/>
      <c r="D4"/>
    </row>
    <row r="6" spans="1:9" ht="44.25" customHeight="1" x14ac:dyDescent="0.2">
      <c r="A6" s="5" t="s">
        <v>3</v>
      </c>
      <c r="B6" s="5" t="s">
        <v>4</v>
      </c>
      <c r="C6" s="25" t="s">
        <v>32</v>
      </c>
      <c r="D6" s="25" t="s">
        <v>36</v>
      </c>
      <c r="E6" s="23"/>
      <c r="F6" s="6" t="s">
        <v>23</v>
      </c>
    </row>
    <row r="7" spans="1:9" s="19" customFormat="1" ht="27" customHeight="1" x14ac:dyDescent="0.25">
      <c r="A7" s="27" t="s">
        <v>5</v>
      </c>
      <c r="B7" s="26" t="s">
        <v>10</v>
      </c>
      <c r="C7" s="28">
        <v>9738</v>
      </c>
      <c r="D7" s="30">
        <v>10084</v>
      </c>
      <c r="E7" s="24"/>
      <c r="F7" s="18">
        <f t="shared" ref="F7:F14" si="0">(D7-C7)/C7</f>
        <v>3.5530909837749022E-2</v>
      </c>
    </row>
    <row r="8" spans="1:9" s="19" customFormat="1" ht="27" customHeight="1" x14ac:dyDescent="0.25">
      <c r="A8" s="27" t="s">
        <v>12</v>
      </c>
      <c r="B8" s="20" t="s">
        <v>10</v>
      </c>
      <c r="C8" s="29">
        <v>12385</v>
      </c>
      <c r="D8" s="31">
        <v>9025</v>
      </c>
      <c r="E8" s="24"/>
      <c r="F8" s="21">
        <f t="shared" si="0"/>
        <v>-0.27129592248687928</v>
      </c>
    </row>
    <row r="9" spans="1:9" ht="27" customHeight="1" x14ac:dyDescent="0.2">
      <c r="A9" s="27" t="s">
        <v>15</v>
      </c>
      <c r="B9" s="20" t="s">
        <v>10</v>
      </c>
      <c r="C9" s="29">
        <v>15552</v>
      </c>
      <c r="D9" s="31">
        <v>16613</v>
      </c>
      <c r="E9" s="24"/>
      <c r="F9" s="21">
        <f t="shared" si="0"/>
        <v>6.822273662551441E-2</v>
      </c>
      <c r="H9" s="2"/>
    </row>
    <row r="10" spans="1:9" s="19" customFormat="1" ht="27" customHeight="1" x14ac:dyDescent="0.2">
      <c r="A10" s="27" t="s">
        <v>17</v>
      </c>
      <c r="B10" s="20" t="s">
        <v>10</v>
      </c>
      <c r="C10" s="29">
        <v>9384</v>
      </c>
      <c r="D10" s="31">
        <v>6159</v>
      </c>
      <c r="E10" s="24"/>
      <c r="F10" s="21">
        <f t="shared" si="0"/>
        <v>-0.3436700767263427</v>
      </c>
      <c r="I10" s="1"/>
    </row>
    <row r="11" spans="1:9" ht="27" customHeight="1" x14ac:dyDescent="0.2">
      <c r="A11" s="27" t="s">
        <v>18</v>
      </c>
      <c r="B11" s="20" t="s">
        <v>10</v>
      </c>
      <c r="C11" s="29">
        <v>3472</v>
      </c>
      <c r="D11" s="31">
        <v>3188</v>
      </c>
      <c r="E11" s="24"/>
      <c r="F11" s="21">
        <f t="shared" si="0"/>
        <v>-8.1797235023041481E-2</v>
      </c>
    </row>
    <row r="12" spans="1:9" ht="27" customHeight="1" x14ac:dyDescent="0.2">
      <c r="A12" s="27" t="s">
        <v>19</v>
      </c>
      <c r="B12" s="20" t="s">
        <v>10</v>
      </c>
      <c r="C12" s="29">
        <v>6965</v>
      </c>
      <c r="D12" s="31">
        <v>5479</v>
      </c>
      <c r="E12" s="24"/>
      <c r="F12" s="21">
        <f t="shared" si="0"/>
        <v>-0.21335247666905957</v>
      </c>
      <c r="I12" s="19"/>
    </row>
    <row r="13" spans="1:9" ht="27" customHeight="1" x14ac:dyDescent="0.2">
      <c r="A13" s="27" t="s">
        <v>20</v>
      </c>
      <c r="B13" s="20" t="s">
        <v>10</v>
      </c>
      <c r="C13" s="29">
        <v>5814</v>
      </c>
      <c r="D13" s="31">
        <v>4341</v>
      </c>
      <c r="E13" s="24"/>
      <c r="F13" s="21">
        <f t="shared" si="0"/>
        <v>-0.25335397316821467</v>
      </c>
    </row>
    <row r="14" spans="1:9" ht="27" customHeight="1" x14ac:dyDescent="0.2">
      <c r="A14" s="27" t="s">
        <v>21</v>
      </c>
      <c r="B14" s="20" t="s">
        <v>10</v>
      </c>
      <c r="C14" s="29">
        <v>8874</v>
      </c>
      <c r="D14" s="31">
        <v>7850</v>
      </c>
      <c r="E14" s="24"/>
      <c r="F14" s="21">
        <f t="shared" si="0"/>
        <v>-0.11539328375028172</v>
      </c>
    </row>
    <row r="16" spans="1:9" x14ac:dyDescent="0.2">
      <c r="A16" s="49" t="s">
        <v>40</v>
      </c>
    </row>
    <row r="17" spans="1:1" x14ac:dyDescent="0.2">
      <c r="A17" s="39" t="s">
        <v>34</v>
      </c>
    </row>
  </sheetData>
  <conditionalFormatting sqref="F7:F14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2"/>
  <sheetViews>
    <sheetView showGridLines="0" tabSelected="1" zoomScaleNormal="100" workbookViewId="0">
      <selection activeCell="E15" sqref="E15"/>
    </sheetView>
  </sheetViews>
  <sheetFormatPr defaultColWidth="9.140625" defaultRowHeight="12.75" x14ac:dyDescent="0.2"/>
  <cols>
    <col min="1" max="1" width="13.85546875" style="11" customWidth="1"/>
    <col min="2" max="2" width="28.85546875" style="1" customWidth="1"/>
    <col min="3" max="3" width="11" style="1" customWidth="1"/>
    <col min="4" max="13" width="8.140625" style="1" customWidth="1"/>
    <col min="14" max="14" width="11.285156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24</v>
      </c>
    </row>
    <row r="3" spans="1:15" x14ac:dyDescent="0.2">
      <c r="A3" s="11" t="s">
        <v>2</v>
      </c>
    </row>
    <row r="4" spans="1:15" ht="15" x14ac:dyDescent="0.25">
      <c r="A4" s="51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" customHeight="1" x14ac:dyDescent="0.2">
      <c r="A6" s="5" t="s">
        <v>3</v>
      </c>
      <c r="B6" s="5" t="s">
        <v>4</v>
      </c>
      <c r="C6" s="6" t="s">
        <v>33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0">
        <v>45838</v>
      </c>
      <c r="O6" s="6" t="s">
        <v>25</v>
      </c>
    </row>
    <row r="7" spans="1:15" ht="13.9" customHeight="1" x14ac:dyDescent="0.2">
      <c r="A7" s="56" t="s">
        <v>5</v>
      </c>
      <c r="B7" s="3" t="s">
        <v>6</v>
      </c>
      <c r="C7" s="40">
        <v>12</v>
      </c>
      <c r="D7" s="40">
        <v>3</v>
      </c>
      <c r="E7" s="40">
        <v>1</v>
      </c>
      <c r="F7" s="40">
        <v>11</v>
      </c>
      <c r="G7" s="40">
        <v>44</v>
      </c>
      <c r="H7" s="40">
        <v>428</v>
      </c>
      <c r="I7" s="40">
        <v>685</v>
      </c>
      <c r="J7" s="40">
        <v>811</v>
      </c>
      <c r="K7" s="40">
        <v>1185</v>
      </c>
      <c r="L7" s="40">
        <v>1388</v>
      </c>
      <c r="M7" s="40">
        <v>1589</v>
      </c>
      <c r="N7" s="40">
        <v>1015</v>
      </c>
      <c r="O7" s="41">
        <v>7172</v>
      </c>
    </row>
    <row r="8" spans="1:15" x14ac:dyDescent="0.2">
      <c r="A8" s="57"/>
      <c r="B8" s="3" t="s">
        <v>7</v>
      </c>
      <c r="C8" s="47">
        <v>1</v>
      </c>
      <c r="D8" s="47">
        <v>0</v>
      </c>
      <c r="E8" s="47">
        <v>0</v>
      </c>
      <c r="F8" s="47">
        <v>0</v>
      </c>
      <c r="G8" s="47">
        <v>0</v>
      </c>
      <c r="H8" s="47">
        <v>1</v>
      </c>
      <c r="I8" s="47">
        <v>0</v>
      </c>
      <c r="J8" s="47">
        <v>6</v>
      </c>
      <c r="K8" s="42">
        <v>68</v>
      </c>
      <c r="L8" s="42">
        <v>287</v>
      </c>
      <c r="M8" s="42">
        <v>573</v>
      </c>
      <c r="N8" s="42">
        <v>254</v>
      </c>
      <c r="O8" s="41">
        <v>1190</v>
      </c>
    </row>
    <row r="9" spans="1:15" x14ac:dyDescent="0.2">
      <c r="A9" s="57"/>
      <c r="B9" s="33" t="s">
        <v>8</v>
      </c>
      <c r="C9" s="52">
        <v>1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40">
        <v>9</v>
      </c>
      <c r="K9" s="40">
        <v>99</v>
      </c>
      <c r="L9" s="40">
        <v>316</v>
      </c>
      <c r="M9" s="40">
        <v>584</v>
      </c>
      <c r="N9" s="40">
        <v>332</v>
      </c>
      <c r="O9" s="41">
        <v>1341</v>
      </c>
    </row>
    <row r="10" spans="1:15" ht="13.5" thickBot="1" x14ac:dyDescent="0.25">
      <c r="A10" s="57"/>
      <c r="B10" s="9" t="s">
        <v>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2</v>
      </c>
      <c r="K10" s="44">
        <v>1</v>
      </c>
      <c r="L10" s="44">
        <v>0</v>
      </c>
      <c r="M10" s="44">
        <v>26</v>
      </c>
      <c r="N10" s="44">
        <v>352</v>
      </c>
      <c r="O10" s="45">
        <v>381</v>
      </c>
    </row>
    <row r="11" spans="1:15" ht="13.5" thickTop="1" x14ac:dyDescent="0.2">
      <c r="A11" s="57"/>
      <c r="B11" s="13" t="s">
        <v>26</v>
      </c>
      <c r="C11" s="43">
        <v>14</v>
      </c>
      <c r="D11" s="43">
        <v>3</v>
      </c>
      <c r="E11" s="43">
        <v>1</v>
      </c>
      <c r="F11" s="43">
        <v>11</v>
      </c>
      <c r="G11" s="43">
        <v>44</v>
      </c>
      <c r="H11" s="43">
        <v>429</v>
      </c>
      <c r="I11" s="43">
        <v>685</v>
      </c>
      <c r="J11" s="43">
        <v>828</v>
      </c>
      <c r="K11" s="43">
        <v>1353</v>
      </c>
      <c r="L11" s="43">
        <v>1991</v>
      </c>
      <c r="M11" s="43">
        <v>2772</v>
      </c>
      <c r="N11" s="43">
        <v>1953</v>
      </c>
      <c r="O11" s="43">
        <v>10084</v>
      </c>
    </row>
    <row r="12" spans="1:15" x14ac:dyDescent="0.2">
      <c r="A12" s="58"/>
      <c r="B12" s="15" t="s">
        <v>27</v>
      </c>
      <c r="C12" s="17">
        <f t="shared" ref="C12:O12" si="0">C11/$O11</f>
        <v>1.388337961126537E-3</v>
      </c>
      <c r="D12" s="17">
        <f t="shared" si="0"/>
        <v>2.9750099166997223E-4</v>
      </c>
      <c r="E12" s="17">
        <f t="shared" si="0"/>
        <v>9.9166997223324078E-5</v>
      </c>
      <c r="F12" s="17">
        <f>F11/$O11</f>
        <v>1.0908369694565649E-3</v>
      </c>
      <c r="G12" s="17">
        <f t="shared" si="0"/>
        <v>4.3633478778262597E-3</v>
      </c>
      <c r="H12" s="17">
        <f t="shared" si="0"/>
        <v>4.2542641808806028E-2</v>
      </c>
      <c r="I12" s="17">
        <f t="shared" si="0"/>
        <v>6.7929393097976992E-2</v>
      </c>
      <c r="J12" s="17">
        <f t="shared" si="0"/>
        <v>8.211027370091234E-2</v>
      </c>
      <c r="K12" s="17">
        <f t="shared" si="0"/>
        <v>0.13417294724315748</v>
      </c>
      <c r="L12" s="17">
        <f t="shared" si="0"/>
        <v>0.19744149147163823</v>
      </c>
      <c r="M12" s="17">
        <f t="shared" si="0"/>
        <v>0.27489091630305434</v>
      </c>
      <c r="N12" s="17">
        <f t="shared" si="0"/>
        <v>0.19367314557715193</v>
      </c>
      <c r="O12" s="17">
        <f t="shared" si="0"/>
        <v>1</v>
      </c>
    </row>
    <row r="13" spans="1:15" x14ac:dyDescent="0.2">
      <c r="A13" s="37"/>
      <c r="B13" s="38"/>
    </row>
    <row r="14" spans="1:15" ht="12.75" customHeight="1" x14ac:dyDescent="0.2">
      <c r="A14" s="56" t="s">
        <v>12</v>
      </c>
      <c r="B14" s="3" t="s">
        <v>6</v>
      </c>
      <c r="C14" s="4">
        <v>34</v>
      </c>
      <c r="D14" s="4">
        <v>27</v>
      </c>
      <c r="E14" s="4">
        <v>25</v>
      </c>
      <c r="F14" s="4">
        <v>104</v>
      </c>
      <c r="G14" s="4">
        <v>148</v>
      </c>
      <c r="H14" s="4">
        <v>149</v>
      </c>
      <c r="I14" s="4">
        <v>168</v>
      </c>
      <c r="J14" s="4">
        <v>236</v>
      </c>
      <c r="K14" s="4">
        <v>332</v>
      </c>
      <c r="L14" s="4">
        <v>589</v>
      </c>
      <c r="M14" s="4">
        <v>980</v>
      </c>
      <c r="N14" s="4">
        <v>718</v>
      </c>
      <c r="O14" s="4">
        <v>3510</v>
      </c>
    </row>
    <row r="15" spans="1:15" x14ac:dyDescent="0.2">
      <c r="A15" s="57"/>
      <c r="B15" s="3" t="s">
        <v>7</v>
      </c>
      <c r="C15" s="4">
        <v>2</v>
      </c>
      <c r="D15" s="3">
        <v>0</v>
      </c>
      <c r="E15" s="3">
        <v>0</v>
      </c>
      <c r="F15" s="4">
        <v>14</v>
      </c>
      <c r="G15" s="4">
        <v>51</v>
      </c>
      <c r="H15" s="4">
        <v>105</v>
      </c>
      <c r="I15" s="4">
        <v>57</v>
      </c>
      <c r="J15" s="4">
        <v>60</v>
      </c>
      <c r="K15" s="4">
        <v>129</v>
      </c>
      <c r="L15" s="4">
        <v>191</v>
      </c>
      <c r="M15" s="4">
        <v>435</v>
      </c>
      <c r="N15" s="4">
        <v>349</v>
      </c>
      <c r="O15" s="4">
        <v>1393</v>
      </c>
    </row>
    <row r="16" spans="1:15" x14ac:dyDescent="0.2">
      <c r="A16" s="57"/>
      <c r="B16" s="3" t="s">
        <v>8</v>
      </c>
      <c r="C16" s="3">
        <v>0</v>
      </c>
      <c r="D16" s="3">
        <v>0</v>
      </c>
      <c r="E16" s="3">
        <v>0</v>
      </c>
      <c r="F16" s="4">
        <v>21</v>
      </c>
      <c r="G16" s="4">
        <v>93</v>
      </c>
      <c r="H16" s="4">
        <v>154</v>
      </c>
      <c r="I16" s="4">
        <v>60</v>
      </c>
      <c r="J16" s="4">
        <v>63</v>
      </c>
      <c r="K16" s="4">
        <v>161</v>
      </c>
      <c r="L16" s="4">
        <v>661</v>
      </c>
      <c r="M16" s="4">
        <v>1570</v>
      </c>
      <c r="N16" s="4">
        <v>955</v>
      </c>
      <c r="O16" s="4">
        <v>3738</v>
      </c>
    </row>
    <row r="17" spans="1:15" x14ac:dyDescent="0.2">
      <c r="A17" s="57"/>
      <c r="B17" s="33" t="s">
        <v>9</v>
      </c>
      <c r="C17" s="3">
        <v>0</v>
      </c>
      <c r="D17" s="3">
        <v>2</v>
      </c>
      <c r="E17" s="3">
        <v>1</v>
      </c>
      <c r="F17" s="3">
        <v>1</v>
      </c>
      <c r="G17" s="3">
        <v>1</v>
      </c>
      <c r="H17" s="4">
        <v>2</v>
      </c>
      <c r="I17" s="3">
        <v>0</v>
      </c>
      <c r="J17" s="4">
        <v>2</v>
      </c>
      <c r="K17" s="4">
        <v>2</v>
      </c>
      <c r="L17" s="4">
        <v>6</v>
      </c>
      <c r="M17" s="4">
        <v>21</v>
      </c>
      <c r="N17" s="4">
        <v>119</v>
      </c>
      <c r="O17" s="4">
        <v>157</v>
      </c>
    </row>
    <row r="18" spans="1:15" ht="13.5" thickBot="1" x14ac:dyDescent="0.25">
      <c r="A18" s="57"/>
      <c r="B18" s="9" t="s">
        <v>14</v>
      </c>
      <c r="C18" s="10">
        <v>1</v>
      </c>
      <c r="D18" s="9">
        <v>2</v>
      </c>
      <c r="E18" s="9">
        <v>0</v>
      </c>
      <c r="F18" s="9">
        <v>1</v>
      </c>
      <c r="G18" s="10">
        <v>1</v>
      </c>
      <c r="H18" s="10">
        <v>4</v>
      </c>
      <c r="I18" s="10">
        <v>7</v>
      </c>
      <c r="J18" s="10">
        <v>1</v>
      </c>
      <c r="K18" s="10">
        <v>4</v>
      </c>
      <c r="L18" s="10">
        <v>18</v>
      </c>
      <c r="M18" s="10">
        <v>38</v>
      </c>
      <c r="N18" s="10">
        <v>150</v>
      </c>
      <c r="O18" s="10">
        <v>227</v>
      </c>
    </row>
    <row r="19" spans="1:15" ht="13.5" thickTop="1" x14ac:dyDescent="0.2">
      <c r="A19" s="57"/>
      <c r="B19" s="13" t="s">
        <v>26</v>
      </c>
      <c r="C19" s="16">
        <v>37</v>
      </c>
      <c r="D19" s="16">
        <v>31</v>
      </c>
      <c r="E19" s="16">
        <v>26</v>
      </c>
      <c r="F19" s="16">
        <v>141</v>
      </c>
      <c r="G19" s="16">
        <v>294</v>
      </c>
      <c r="H19" s="16">
        <v>414</v>
      </c>
      <c r="I19" s="16">
        <v>292</v>
      </c>
      <c r="J19" s="16">
        <v>362</v>
      </c>
      <c r="K19" s="16">
        <v>628</v>
      </c>
      <c r="L19" s="16">
        <v>1465</v>
      </c>
      <c r="M19" s="16">
        <v>3044</v>
      </c>
      <c r="N19" s="16">
        <v>2291</v>
      </c>
      <c r="O19" s="16">
        <v>9025</v>
      </c>
    </row>
    <row r="20" spans="1:15" x14ac:dyDescent="0.2">
      <c r="A20" s="58"/>
      <c r="B20" s="15" t="s">
        <v>27</v>
      </c>
      <c r="C20" s="17">
        <f t="shared" ref="C20:O20" si="1">C19/$O19</f>
        <v>4.0997229916897504E-3</v>
      </c>
      <c r="D20" s="17">
        <f t="shared" si="1"/>
        <v>3.4349030470914128E-3</v>
      </c>
      <c r="E20" s="17">
        <f t="shared" si="1"/>
        <v>2.8808864265927976E-3</v>
      </c>
      <c r="F20" s="17">
        <f>F19/$O19</f>
        <v>1.5623268698060942E-2</v>
      </c>
      <c r="G20" s="17">
        <f t="shared" si="1"/>
        <v>3.2576177285318558E-2</v>
      </c>
      <c r="H20" s="17">
        <f t="shared" si="1"/>
        <v>4.5872576177285317E-2</v>
      </c>
      <c r="I20" s="17">
        <f t="shared" si="1"/>
        <v>3.2354570637119114E-2</v>
      </c>
      <c r="J20" s="17">
        <f t="shared" si="1"/>
        <v>4.011080332409972E-2</v>
      </c>
      <c r="K20" s="17">
        <f t="shared" si="1"/>
        <v>6.9584487534626038E-2</v>
      </c>
      <c r="L20" s="17">
        <f t="shared" si="1"/>
        <v>0.16232686980609418</v>
      </c>
      <c r="M20" s="17">
        <f t="shared" si="1"/>
        <v>0.33728531855955679</v>
      </c>
      <c r="N20" s="17">
        <f t="shared" si="1"/>
        <v>0.2538504155124654</v>
      </c>
      <c r="O20" s="17">
        <f t="shared" si="1"/>
        <v>1</v>
      </c>
    </row>
    <row r="22" spans="1:15" ht="12.75" customHeight="1" x14ac:dyDescent="0.2">
      <c r="A22" s="56" t="s">
        <v>15</v>
      </c>
      <c r="B22" s="3" t="s">
        <v>6</v>
      </c>
      <c r="C22" s="4">
        <v>206</v>
      </c>
      <c r="D22" s="4">
        <v>65</v>
      </c>
      <c r="E22" s="4">
        <v>109</v>
      </c>
      <c r="F22" s="4">
        <v>187</v>
      </c>
      <c r="G22" s="4">
        <v>353</v>
      </c>
      <c r="H22" s="4">
        <v>617</v>
      </c>
      <c r="I22" s="4">
        <v>776</v>
      </c>
      <c r="J22" s="4">
        <v>815</v>
      </c>
      <c r="K22" s="4">
        <v>1142</v>
      </c>
      <c r="L22" s="4">
        <v>1683</v>
      </c>
      <c r="M22" s="4">
        <v>5517</v>
      </c>
      <c r="N22" s="4">
        <v>2325</v>
      </c>
      <c r="O22" s="4">
        <v>13795</v>
      </c>
    </row>
    <row r="23" spans="1:15" x14ac:dyDescent="0.2">
      <c r="A23" s="57"/>
      <c r="B23" s="3" t="s">
        <v>7</v>
      </c>
      <c r="C23" s="3">
        <v>0</v>
      </c>
      <c r="D23" s="3">
        <v>0</v>
      </c>
      <c r="E23" s="3">
        <v>0</v>
      </c>
      <c r="F23" s="3">
        <v>0</v>
      </c>
      <c r="G23" s="4">
        <v>1</v>
      </c>
      <c r="H23" s="4">
        <v>7</v>
      </c>
      <c r="I23" s="4">
        <v>10</v>
      </c>
      <c r="J23" s="4">
        <v>18</v>
      </c>
      <c r="K23" s="4">
        <v>42</v>
      </c>
      <c r="L23" s="4">
        <v>169</v>
      </c>
      <c r="M23" s="4">
        <v>612</v>
      </c>
      <c r="N23" s="4">
        <v>583</v>
      </c>
      <c r="O23" s="4">
        <v>1442</v>
      </c>
    </row>
    <row r="24" spans="1:15" x14ac:dyDescent="0.2">
      <c r="A24" s="57"/>
      <c r="B24" s="3" t="s">
        <v>8</v>
      </c>
      <c r="C24" s="3">
        <v>0</v>
      </c>
      <c r="D24" s="3">
        <v>1</v>
      </c>
      <c r="E24" s="3">
        <v>0</v>
      </c>
      <c r="F24" s="4">
        <v>4</v>
      </c>
      <c r="G24" s="4">
        <v>3</v>
      </c>
      <c r="H24" s="4">
        <v>5</v>
      </c>
      <c r="I24" s="4">
        <v>7</v>
      </c>
      <c r="J24" s="4">
        <v>11</v>
      </c>
      <c r="K24" s="4">
        <v>21</v>
      </c>
      <c r="L24" s="4">
        <v>52</v>
      </c>
      <c r="M24" s="4">
        <v>268</v>
      </c>
      <c r="N24" s="4">
        <v>224</v>
      </c>
      <c r="O24" s="4">
        <v>596</v>
      </c>
    </row>
    <row r="25" spans="1:15" x14ac:dyDescent="0.2">
      <c r="A25" s="57"/>
      <c r="B25" s="3" t="s">
        <v>9</v>
      </c>
      <c r="C25" s="3">
        <v>7</v>
      </c>
      <c r="D25" s="3">
        <v>2</v>
      </c>
      <c r="E25" s="3">
        <v>8</v>
      </c>
      <c r="F25" s="3">
        <v>7</v>
      </c>
      <c r="G25" s="3">
        <v>3</v>
      </c>
      <c r="H25" s="4">
        <v>2</v>
      </c>
      <c r="I25" s="4">
        <v>4</v>
      </c>
      <c r="J25" s="4">
        <v>5</v>
      </c>
      <c r="K25" s="4">
        <v>9</v>
      </c>
      <c r="L25" s="4">
        <v>17</v>
      </c>
      <c r="M25" s="4">
        <v>120</v>
      </c>
      <c r="N25" s="4">
        <v>161</v>
      </c>
      <c r="O25" s="4">
        <v>345</v>
      </c>
    </row>
    <row r="26" spans="1:15" ht="13.5" thickBot="1" x14ac:dyDescent="0.25">
      <c r="A26" s="57"/>
      <c r="B26" s="9" t="s">
        <v>14</v>
      </c>
      <c r="C26" s="9">
        <v>0</v>
      </c>
      <c r="D26" s="9">
        <v>2</v>
      </c>
      <c r="E26" s="9">
        <v>3</v>
      </c>
      <c r="F26" s="9">
        <v>3</v>
      </c>
      <c r="G26" s="10">
        <v>4</v>
      </c>
      <c r="H26" s="10">
        <v>3</v>
      </c>
      <c r="I26" s="10">
        <v>4</v>
      </c>
      <c r="J26" s="10">
        <v>10</v>
      </c>
      <c r="K26" s="10">
        <v>10</v>
      </c>
      <c r="L26" s="10">
        <v>24</v>
      </c>
      <c r="M26" s="10">
        <v>67</v>
      </c>
      <c r="N26" s="10">
        <v>305</v>
      </c>
      <c r="O26" s="10">
        <v>435</v>
      </c>
    </row>
    <row r="27" spans="1:15" ht="13.5" thickTop="1" x14ac:dyDescent="0.2">
      <c r="A27" s="57"/>
      <c r="B27" s="13" t="s">
        <v>26</v>
      </c>
      <c r="C27" s="16">
        <v>213</v>
      </c>
      <c r="D27" s="16">
        <v>70</v>
      </c>
      <c r="E27" s="16">
        <v>120</v>
      </c>
      <c r="F27" s="16">
        <v>201</v>
      </c>
      <c r="G27" s="16">
        <v>364</v>
      </c>
      <c r="H27" s="16">
        <v>634</v>
      </c>
      <c r="I27" s="16">
        <v>801</v>
      </c>
      <c r="J27" s="16">
        <v>859</v>
      </c>
      <c r="K27" s="16">
        <v>1224</v>
      </c>
      <c r="L27" s="16">
        <v>1945</v>
      </c>
      <c r="M27" s="16">
        <v>6584</v>
      </c>
      <c r="N27" s="16">
        <v>3598</v>
      </c>
      <c r="O27" s="16">
        <v>16613</v>
      </c>
    </row>
    <row r="28" spans="1:15" x14ac:dyDescent="0.2">
      <c r="A28" s="58"/>
      <c r="B28" s="15" t="s">
        <v>27</v>
      </c>
      <c r="C28" s="17">
        <f t="shared" ref="C28:O28" si="2">C27/$O27</f>
        <v>1.2821284536206585E-2</v>
      </c>
      <c r="D28" s="17">
        <f t="shared" si="2"/>
        <v>4.2135676879552159E-3</v>
      </c>
      <c r="E28" s="17">
        <f t="shared" si="2"/>
        <v>7.2232588936375127E-3</v>
      </c>
      <c r="F28" s="17">
        <f>F27/$O27</f>
        <v>1.2098958646842834E-2</v>
      </c>
      <c r="G28" s="17">
        <f t="shared" si="2"/>
        <v>2.1910551977367122E-2</v>
      </c>
      <c r="H28" s="17">
        <f t="shared" si="2"/>
        <v>3.8162884488051524E-2</v>
      </c>
      <c r="I28" s="17">
        <f t="shared" si="2"/>
        <v>4.8215253115030395E-2</v>
      </c>
      <c r="J28" s="17">
        <f t="shared" si="2"/>
        <v>5.1706494913621864E-2</v>
      </c>
      <c r="K28" s="17">
        <f t="shared" si="2"/>
        <v>7.3677240715102635E-2</v>
      </c>
      <c r="L28" s="17">
        <f t="shared" si="2"/>
        <v>0.11707698790104136</v>
      </c>
      <c r="M28" s="17">
        <f t="shared" si="2"/>
        <v>0.39631613796424486</v>
      </c>
      <c r="N28" s="17">
        <f t="shared" si="2"/>
        <v>0.21657737916089809</v>
      </c>
      <c r="O28" s="17">
        <f t="shared" si="2"/>
        <v>1</v>
      </c>
    </row>
    <row r="30" spans="1:15" ht="12.75" customHeight="1" x14ac:dyDescent="0.2">
      <c r="A30" s="56" t="s">
        <v>17</v>
      </c>
      <c r="B30" s="3" t="s">
        <v>6</v>
      </c>
      <c r="C30" s="4">
        <v>17</v>
      </c>
      <c r="D30" s="4">
        <v>3</v>
      </c>
      <c r="E30" s="4">
        <v>8</v>
      </c>
      <c r="F30" s="4">
        <v>10</v>
      </c>
      <c r="G30" s="4">
        <v>33</v>
      </c>
      <c r="H30" s="4">
        <v>80</v>
      </c>
      <c r="I30" s="4">
        <v>116</v>
      </c>
      <c r="J30" s="4">
        <v>194</v>
      </c>
      <c r="K30" s="4">
        <v>429</v>
      </c>
      <c r="L30" s="4">
        <v>650</v>
      </c>
      <c r="M30" s="4">
        <v>1183</v>
      </c>
      <c r="N30" s="4">
        <v>988</v>
      </c>
      <c r="O30" s="4">
        <v>3711</v>
      </c>
    </row>
    <row r="31" spans="1:15" x14ac:dyDescent="0.2">
      <c r="A31" s="57"/>
      <c r="B31" s="3" t="s">
        <v>7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4">
        <v>1</v>
      </c>
      <c r="K31" s="4">
        <v>7</v>
      </c>
      <c r="L31" s="4">
        <v>73</v>
      </c>
      <c r="M31" s="4">
        <v>258</v>
      </c>
      <c r="N31" s="4">
        <v>392</v>
      </c>
      <c r="O31" s="4">
        <v>731</v>
      </c>
    </row>
    <row r="32" spans="1:15" x14ac:dyDescent="0.2">
      <c r="A32" s="57"/>
      <c r="B32" s="3" t="s">
        <v>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4">
        <v>7</v>
      </c>
      <c r="L32" s="4">
        <v>111</v>
      </c>
      <c r="M32" s="4">
        <v>335</v>
      </c>
      <c r="N32" s="4">
        <v>502</v>
      </c>
      <c r="O32" s="4">
        <v>955</v>
      </c>
    </row>
    <row r="33" spans="1:15" x14ac:dyDescent="0.2">
      <c r="A33" s="57"/>
      <c r="B33" s="3" t="s">
        <v>9</v>
      </c>
      <c r="C33" s="3">
        <v>4</v>
      </c>
      <c r="D33" s="3">
        <v>3</v>
      </c>
      <c r="E33" s="3">
        <v>2</v>
      </c>
      <c r="F33" s="3">
        <v>3</v>
      </c>
      <c r="G33" s="3">
        <v>5</v>
      </c>
      <c r="H33" s="4">
        <v>6</v>
      </c>
      <c r="I33" s="4">
        <v>1</v>
      </c>
      <c r="J33" s="4">
        <v>3</v>
      </c>
      <c r="K33" s="4">
        <v>8</v>
      </c>
      <c r="L33" s="4">
        <v>7</v>
      </c>
      <c r="M33" s="4">
        <v>76</v>
      </c>
      <c r="N33" s="4">
        <v>286</v>
      </c>
      <c r="O33" s="4">
        <v>404</v>
      </c>
    </row>
    <row r="34" spans="1:15" ht="13.5" thickBot="1" x14ac:dyDescent="0.25">
      <c r="A34" s="57"/>
      <c r="B34" s="9" t="s">
        <v>14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10">
        <v>1</v>
      </c>
      <c r="I34" s="10">
        <v>2</v>
      </c>
      <c r="J34" s="10">
        <v>4</v>
      </c>
      <c r="K34" s="10">
        <v>7</v>
      </c>
      <c r="L34" s="10">
        <v>13</v>
      </c>
      <c r="M34" s="10">
        <v>72</v>
      </c>
      <c r="N34" s="10">
        <v>259</v>
      </c>
      <c r="O34" s="10">
        <v>358</v>
      </c>
    </row>
    <row r="35" spans="1:15" ht="13.5" thickTop="1" x14ac:dyDescent="0.2">
      <c r="A35" s="57"/>
      <c r="B35" s="13" t="s">
        <v>26</v>
      </c>
      <c r="C35" s="16">
        <v>21</v>
      </c>
      <c r="D35" s="16">
        <v>6</v>
      </c>
      <c r="E35" s="16">
        <v>10</v>
      </c>
      <c r="F35" s="16">
        <v>13</v>
      </c>
      <c r="G35" s="16">
        <v>38</v>
      </c>
      <c r="H35" s="16">
        <v>87</v>
      </c>
      <c r="I35" s="16">
        <v>119</v>
      </c>
      <c r="J35" s="16">
        <v>202</v>
      </c>
      <c r="K35" s="16">
        <v>458</v>
      </c>
      <c r="L35" s="16">
        <v>854</v>
      </c>
      <c r="M35" s="16">
        <v>1924</v>
      </c>
      <c r="N35" s="16">
        <v>2427</v>
      </c>
      <c r="O35" s="16">
        <v>6159</v>
      </c>
    </row>
    <row r="36" spans="1:15" x14ac:dyDescent="0.2">
      <c r="A36" s="58"/>
      <c r="B36" s="15" t="s">
        <v>27</v>
      </c>
      <c r="C36" s="17">
        <f t="shared" ref="C36:O36" si="3">C35/$O35</f>
        <v>3.4096444227959084E-3</v>
      </c>
      <c r="D36" s="17">
        <f t="shared" si="3"/>
        <v>9.7418412079883102E-4</v>
      </c>
      <c r="E36" s="17">
        <f t="shared" si="3"/>
        <v>1.6236402013313849E-3</v>
      </c>
      <c r="F36" s="17">
        <f>F35/$O35</f>
        <v>2.1107322617308004E-3</v>
      </c>
      <c r="G36" s="17">
        <f t="shared" si="3"/>
        <v>6.1698327650592626E-3</v>
      </c>
      <c r="H36" s="17">
        <f t="shared" si="3"/>
        <v>1.412566975158305E-2</v>
      </c>
      <c r="I36" s="17">
        <f t="shared" si="3"/>
        <v>1.932131839584348E-2</v>
      </c>
      <c r="J36" s="17">
        <f t="shared" si="3"/>
        <v>3.2797532066893974E-2</v>
      </c>
      <c r="K36" s="17">
        <f t="shared" si="3"/>
        <v>7.4362721220977437E-2</v>
      </c>
      <c r="L36" s="17">
        <f t="shared" si="3"/>
        <v>0.13865887319370027</v>
      </c>
      <c r="M36" s="17">
        <f t="shared" si="3"/>
        <v>0.31238837473615849</v>
      </c>
      <c r="N36" s="17">
        <f t="shared" si="3"/>
        <v>0.39405747686312714</v>
      </c>
      <c r="O36" s="17">
        <f t="shared" si="3"/>
        <v>1</v>
      </c>
    </row>
    <row r="38" spans="1:15" ht="12.75" customHeight="1" x14ac:dyDescent="0.2">
      <c r="A38" s="56" t="s">
        <v>18</v>
      </c>
      <c r="B38" s="3" t="s">
        <v>6</v>
      </c>
      <c r="C38" s="4">
        <v>1</v>
      </c>
      <c r="D38" s="4">
        <v>0</v>
      </c>
      <c r="E38" s="4">
        <v>2</v>
      </c>
      <c r="F38" s="4">
        <v>1</v>
      </c>
      <c r="G38" s="4">
        <v>8</v>
      </c>
      <c r="H38" s="4">
        <v>8</v>
      </c>
      <c r="I38" s="4">
        <v>36</v>
      </c>
      <c r="J38" s="4">
        <v>85</v>
      </c>
      <c r="K38" s="4">
        <v>225</v>
      </c>
      <c r="L38" s="4">
        <v>297</v>
      </c>
      <c r="M38" s="4">
        <v>668</v>
      </c>
      <c r="N38" s="4">
        <v>407</v>
      </c>
      <c r="O38" s="4">
        <v>1738</v>
      </c>
    </row>
    <row r="39" spans="1:15" x14ac:dyDescent="0.2">
      <c r="A39" s="57"/>
      <c r="B39" s="3" t="s">
        <v>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4">
        <v>3</v>
      </c>
      <c r="L39" s="4">
        <v>28</v>
      </c>
      <c r="M39" s="4">
        <v>252</v>
      </c>
      <c r="N39" s="4">
        <v>319</v>
      </c>
      <c r="O39" s="4">
        <v>603</v>
      </c>
    </row>
    <row r="40" spans="1:15" x14ac:dyDescent="0.2">
      <c r="A40" s="57"/>
      <c r="B40" s="3" t="s">
        <v>8</v>
      </c>
      <c r="C40" s="3">
        <v>0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0</v>
      </c>
      <c r="J40" s="3">
        <v>1</v>
      </c>
      <c r="K40" s="4">
        <v>2</v>
      </c>
      <c r="L40" s="4">
        <v>43</v>
      </c>
      <c r="M40" s="4">
        <v>241</v>
      </c>
      <c r="N40" s="4">
        <v>220</v>
      </c>
      <c r="O40" s="4">
        <v>508</v>
      </c>
    </row>
    <row r="41" spans="1:15" x14ac:dyDescent="0.2">
      <c r="A41" s="57"/>
      <c r="B41" s="3" t="s">
        <v>9</v>
      </c>
      <c r="C41" s="3">
        <v>1</v>
      </c>
      <c r="D41" s="3">
        <v>1</v>
      </c>
      <c r="E41" s="3">
        <v>0</v>
      </c>
      <c r="F41" s="3">
        <v>2</v>
      </c>
      <c r="G41" s="3">
        <v>1</v>
      </c>
      <c r="H41" s="4">
        <v>1</v>
      </c>
      <c r="I41" s="4">
        <v>5</v>
      </c>
      <c r="J41" s="4">
        <v>2</v>
      </c>
      <c r="K41" s="4">
        <v>7</v>
      </c>
      <c r="L41" s="4">
        <v>19</v>
      </c>
      <c r="M41" s="4">
        <v>25</v>
      </c>
      <c r="N41" s="4">
        <v>71</v>
      </c>
      <c r="O41" s="4">
        <v>135</v>
      </c>
    </row>
    <row r="42" spans="1:15" ht="13.5" thickBot="1" x14ac:dyDescent="0.25">
      <c r="A42" s="57"/>
      <c r="B42" s="9" t="s">
        <v>14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1</v>
      </c>
      <c r="J42" s="9">
        <v>4</v>
      </c>
      <c r="K42" s="10">
        <v>12</v>
      </c>
      <c r="L42" s="10">
        <v>18</v>
      </c>
      <c r="M42" s="10">
        <v>54</v>
      </c>
      <c r="N42" s="10">
        <v>115</v>
      </c>
      <c r="O42" s="10">
        <v>204</v>
      </c>
    </row>
    <row r="43" spans="1:15" ht="13.5" thickTop="1" x14ac:dyDescent="0.2">
      <c r="A43" s="57"/>
      <c r="B43" s="13" t="s">
        <v>26</v>
      </c>
      <c r="C43" s="16">
        <v>2</v>
      </c>
      <c r="D43" s="16">
        <v>1</v>
      </c>
      <c r="E43" s="16">
        <v>2</v>
      </c>
      <c r="F43" s="16">
        <v>4</v>
      </c>
      <c r="G43" s="16">
        <v>9</v>
      </c>
      <c r="H43" s="16">
        <v>9</v>
      </c>
      <c r="I43" s="16">
        <v>42</v>
      </c>
      <c r="J43" s="16">
        <v>93</v>
      </c>
      <c r="K43" s="16">
        <v>249</v>
      </c>
      <c r="L43" s="16">
        <v>405</v>
      </c>
      <c r="M43" s="16">
        <v>1240</v>
      </c>
      <c r="N43" s="16">
        <v>1132</v>
      </c>
      <c r="O43" s="16">
        <v>3188</v>
      </c>
    </row>
    <row r="44" spans="1:15" x14ac:dyDescent="0.2">
      <c r="A44" s="58"/>
      <c r="B44" s="15" t="s">
        <v>27</v>
      </c>
      <c r="C44" s="17">
        <f t="shared" ref="C44:O44" si="4">C43/$O43</f>
        <v>6.2735257214554575E-4</v>
      </c>
      <c r="D44" s="17">
        <f t="shared" si="4"/>
        <v>3.1367628607277288E-4</v>
      </c>
      <c r="E44" s="17">
        <f t="shared" si="4"/>
        <v>6.2735257214554575E-4</v>
      </c>
      <c r="F44" s="17">
        <f>F43/$O43</f>
        <v>1.2547051442910915E-3</v>
      </c>
      <c r="G44" s="17">
        <f t="shared" si="4"/>
        <v>2.8230865746549563E-3</v>
      </c>
      <c r="H44" s="17">
        <f t="shared" si="4"/>
        <v>2.8230865746549563E-3</v>
      </c>
      <c r="I44" s="17">
        <f t="shared" si="4"/>
        <v>1.3174404015056462E-2</v>
      </c>
      <c r="J44" s="17">
        <f t="shared" si="4"/>
        <v>2.9171894604767878E-2</v>
      </c>
      <c r="K44" s="17">
        <f t="shared" si="4"/>
        <v>7.8105395232120456E-2</v>
      </c>
      <c r="L44" s="17">
        <f t="shared" si="4"/>
        <v>0.12703889585947303</v>
      </c>
      <c r="M44" s="17">
        <f t="shared" si="4"/>
        <v>0.38895859473023842</v>
      </c>
      <c r="N44" s="17">
        <f t="shared" si="4"/>
        <v>0.35508155583437895</v>
      </c>
      <c r="O44" s="17">
        <f t="shared" si="4"/>
        <v>1</v>
      </c>
    </row>
    <row r="46" spans="1:15" ht="12.75" customHeight="1" x14ac:dyDescent="0.2">
      <c r="A46" s="56" t="s">
        <v>19</v>
      </c>
      <c r="B46" s="3" t="s">
        <v>6</v>
      </c>
      <c r="C46" s="4">
        <v>234</v>
      </c>
      <c r="D46" s="4">
        <v>86</v>
      </c>
      <c r="E46" s="4">
        <v>124</v>
      </c>
      <c r="F46" s="4">
        <v>178</v>
      </c>
      <c r="G46" s="4">
        <v>254</v>
      </c>
      <c r="H46" s="4">
        <v>274</v>
      </c>
      <c r="I46" s="4">
        <v>297</v>
      </c>
      <c r="J46" s="4">
        <v>359</v>
      </c>
      <c r="K46" s="4">
        <v>456</v>
      </c>
      <c r="L46" s="4">
        <v>430</v>
      </c>
      <c r="M46" s="4">
        <v>536</v>
      </c>
      <c r="N46" s="4">
        <v>371</v>
      </c>
      <c r="O46" s="4">
        <v>3599</v>
      </c>
    </row>
    <row r="47" spans="1:15" x14ac:dyDescent="0.2">
      <c r="A47" s="57"/>
      <c r="B47" s="3" t="s">
        <v>7</v>
      </c>
      <c r="C47" s="3">
        <v>0</v>
      </c>
      <c r="D47" s="3">
        <v>0</v>
      </c>
      <c r="E47" s="3">
        <v>1</v>
      </c>
      <c r="F47" s="3">
        <v>2</v>
      </c>
      <c r="G47" s="4">
        <v>9</v>
      </c>
      <c r="H47" s="4">
        <v>24</v>
      </c>
      <c r="I47" s="4">
        <v>16</v>
      </c>
      <c r="J47" s="4">
        <v>22</v>
      </c>
      <c r="K47" s="4">
        <v>47</v>
      </c>
      <c r="L47" s="4">
        <v>93</v>
      </c>
      <c r="M47" s="4">
        <v>234</v>
      </c>
      <c r="N47" s="4">
        <v>452</v>
      </c>
      <c r="O47" s="4">
        <v>900</v>
      </c>
    </row>
    <row r="48" spans="1:15" x14ac:dyDescent="0.2">
      <c r="A48" s="57"/>
      <c r="B48" s="3" t="s">
        <v>8</v>
      </c>
      <c r="C48" s="4">
        <v>1</v>
      </c>
      <c r="D48" s="3">
        <v>0</v>
      </c>
      <c r="E48" s="3">
        <v>0</v>
      </c>
      <c r="F48" s="3">
        <v>0</v>
      </c>
      <c r="G48" s="4">
        <v>7</v>
      </c>
      <c r="H48" s="4">
        <v>18</v>
      </c>
      <c r="I48" s="4">
        <v>28</v>
      </c>
      <c r="J48" s="4">
        <v>46</v>
      </c>
      <c r="K48" s="4">
        <v>135</v>
      </c>
      <c r="L48" s="4">
        <v>155</v>
      </c>
      <c r="M48" s="4">
        <v>231</v>
      </c>
      <c r="N48" s="4">
        <v>147</v>
      </c>
      <c r="O48" s="4">
        <v>768</v>
      </c>
    </row>
    <row r="49" spans="1:15" x14ac:dyDescent="0.2">
      <c r="A49" s="57"/>
      <c r="B49" s="3" t="s">
        <v>9</v>
      </c>
      <c r="C49" s="3">
        <v>2</v>
      </c>
      <c r="D49" s="3">
        <v>0</v>
      </c>
      <c r="E49" s="3">
        <v>0</v>
      </c>
      <c r="F49" s="3">
        <v>0</v>
      </c>
      <c r="G49" s="3">
        <v>2</v>
      </c>
      <c r="H49" s="3">
        <v>1</v>
      </c>
      <c r="I49" s="3">
        <v>0</v>
      </c>
      <c r="J49" s="3">
        <v>2</v>
      </c>
      <c r="K49" s="3">
        <v>4</v>
      </c>
      <c r="L49" s="4">
        <v>4</v>
      </c>
      <c r="M49" s="4">
        <v>8</v>
      </c>
      <c r="N49" s="4">
        <v>25</v>
      </c>
      <c r="O49" s="4">
        <v>48</v>
      </c>
    </row>
    <row r="50" spans="1:15" ht="13.5" thickBot="1" x14ac:dyDescent="0.25">
      <c r="A50" s="57"/>
      <c r="B50" s="9" t="s">
        <v>14</v>
      </c>
      <c r="C50" s="10">
        <v>3</v>
      </c>
      <c r="D50" s="9">
        <v>1</v>
      </c>
      <c r="E50" s="9">
        <v>3</v>
      </c>
      <c r="F50" s="9">
        <v>0</v>
      </c>
      <c r="G50" s="9">
        <v>3</v>
      </c>
      <c r="H50" s="10">
        <v>6</v>
      </c>
      <c r="I50" s="10">
        <v>6</v>
      </c>
      <c r="J50" s="10">
        <v>7</v>
      </c>
      <c r="K50" s="10">
        <v>6</v>
      </c>
      <c r="L50" s="10">
        <v>12</v>
      </c>
      <c r="M50" s="10">
        <v>42</v>
      </c>
      <c r="N50" s="10">
        <v>75</v>
      </c>
      <c r="O50" s="10">
        <v>164</v>
      </c>
    </row>
    <row r="51" spans="1:15" ht="13.5" thickTop="1" x14ac:dyDescent="0.2">
      <c r="A51" s="57"/>
      <c r="B51" s="13" t="s">
        <v>26</v>
      </c>
      <c r="C51" s="16">
        <v>240</v>
      </c>
      <c r="D51" s="16">
        <v>87</v>
      </c>
      <c r="E51" s="16">
        <v>128</v>
      </c>
      <c r="F51" s="16">
        <v>180</v>
      </c>
      <c r="G51" s="16">
        <v>275</v>
      </c>
      <c r="H51" s="16">
        <v>323</v>
      </c>
      <c r="I51" s="16">
        <v>347</v>
      </c>
      <c r="J51" s="16">
        <v>436</v>
      </c>
      <c r="K51" s="16">
        <v>648</v>
      </c>
      <c r="L51" s="16">
        <v>694</v>
      </c>
      <c r="M51" s="16">
        <v>1051</v>
      </c>
      <c r="N51" s="16">
        <v>1070</v>
      </c>
      <c r="O51" s="16">
        <v>5479</v>
      </c>
    </row>
    <row r="52" spans="1:15" x14ac:dyDescent="0.2">
      <c r="A52" s="58"/>
      <c r="B52" s="15" t="s">
        <v>27</v>
      </c>
      <c r="C52" s="17">
        <f t="shared" ref="C52:O52" si="5">C51/$O51</f>
        <v>4.3803613798138345E-2</v>
      </c>
      <c r="D52" s="17">
        <f t="shared" si="5"/>
        <v>1.5878810001825151E-2</v>
      </c>
      <c r="E52" s="17">
        <f t="shared" si="5"/>
        <v>2.3361927359007117E-2</v>
      </c>
      <c r="F52" s="17">
        <f>F51/$O51</f>
        <v>3.2852710348603757E-2</v>
      </c>
      <c r="G52" s="17">
        <f t="shared" si="5"/>
        <v>5.0191640810366853E-2</v>
      </c>
      <c r="H52" s="17">
        <f t="shared" si="5"/>
        <v>5.8952363569994524E-2</v>
      </c>
      <c r="I52" s="17">
        <f t="shared" si="5"/>
        <v>6.3332724949808364E-2</v>
      </c>
      <c r="J52" s="17">
        <f t="shared" si="5"/>
        <v>7.9576565066617991E-2</v>
      </c>
      <c r="K52" s="17">
        <f t="shared" si="5"/>
        <v>0.11826975725497353</v>
      </c>
      <c r="L52" s="17">
        <f t="shared" si="5"/>
        <v>0.12666544989961673</v>
      </c>
      <c r="M52" s="17">
        <f t="shared" si="5"/>
        <v>0.19182332542434752</v>
      </c>
      <c r="N52" s="17">
        <f t="shared" si="5"/>
        <v>0.19529111151670012</v>
      </c>
      <c r="O52" s="17">
        <f t="shared" si="5"/>
        <v>1</v>
      </c>
    </row>
    <row r="54" spans="1:15" ht="12.75" customHeight="1" x14ac:dyDescent="0.2">
      <c r="A54" s="56" t="s">
        <v>20</v>
      </c>
      <c r="B54" s="3" t="s">
        <v>6</v>
      </c>
      <c r="C54" s="4">
        <v>24</v>
      </c>
      <c r="D54" s="4">
        <v>8</v>
      </c>
      <c r="E54" s="4">
        <v>18</v>
      </c>
      <c r="F54" s="4">
        <v>44</v>
      </c>
      <c r="G54" s="4">
        <v>60</v>
      </c>
      <c r="H54" s="4">
        <v>167</v>
      </c>
      <c r="I54" s="4">
        <v>191</v>
      </c>
      <c r="J54" s="4">
        <v>317</v>
      </c>
      <c r="K54" s="4">
        <v>400</v>
      </c>
      <c r="L54" s="4">
        <v>463</v>
      </c>
      <c r="M54" s="4">
        <v>561</v>
      </c>
      <c r="N54" s="4">
        <v>352</v>
      </c>
      <c r="O54" s="4">
        <v>2605</v>
      </c>
    </row>
    <row r="55" spans="1:15" x14ac:dyDescent="0.2">
      <c r="A55" s="57"/>
      <c r="B55" s="3" t="s">
        <v>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4">
        <v>4</v>
      </c>
      <c r="I55" s="4">
        <v>3</v>
      </c>
      <c r="J55" s="4">
        <v>20</v>
      </c>
      <c r="K55" s="4">
        <v>39</v>
      </c>
      <c r="L55" s="4">
        <v>110</v>
      </c>
      <c r="M55" s="4">
        <v>220</v>
      </c>
      <c r="N55" s="4">
        <v>167</v>
      </c>
      <c r="O55" s="4">
        <v>563</v>
      </c>
    </row>
    <row r="56" spans="1:15" x14ac:dyDescent="0.2">
      <c r="A56" s="57"/>
      <c r="B56" s="3" t="s">
        <v>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4">
        <v>1</v>
      </c>
      <c r="J56" s="4">
        <v>17</v>
      </c>
      <c r="K56" s="4">
        <v>87</v>
      </c>
      <c r="L56" s="4">
        <v>166</v>
      </c>
      <c r="M56" s="4">
        <v>345</v>
      </c>
      <c r="N56" s="4">
        <v>221</v>
      </c>
      <c r="O56" s="4">
        <v>837</v>
      </c>
    </row>
    <row r="57" spans="1:15" x14ac:dyDescent="0.2">
      <c r="A57" s="57"/>
      <c r="B57" s="3" t="s">
        <v>9</v>
      </c>
      <c r="C57" s="3">
        <v>2</v>
      </c>
      <c r="D57" s="3">
        <v>1</v>
      </c>
      <c r="E57" s="3">
        <v>0</v>
      </c>
      <c r="F57" s="3">
        <v>1</v>
      </c>
      <c r="G57" s="3">
        <v>1</v>
      </c>
      <c r="H57" s="4">
        <v>2</v>
      </c>
      <c r="I57" s="4">
        <v>0</v>
      </c>
      <c r="J57" s="3">
        <v>0</v>
      </c>
      <c r="K57" s="4">
        <v>1</v>
      </c>
      <c r="L57" s="4">
        <v>2</v>
      </c>
      <c r="M57" s="4">
        <v>37</v>
      </c>
      <c r="N57" s="4">
        <v>110</v>
      </c>
      <c r="O57" s="4">
        <v>157</v>
      </c>
    </row>
    <row r="58" spans="1:15" ht="13.5" thickBot="1" x14ac:dyDescent="0.25">
      <c r="A58" s="57"/>
      <c r="B58" s="9" t="s">
        <v>14</v>
      </c>
      <c r="C58" s="9">
        <v>0</v>
      </c>
      <c r="D58" s="9">
        <v>0</v>
      </c>
      <c r="E58" s="9">
        <v>0</v>
      </c>
      <c r="F58" s="9">
        <v>1</v>
      </c>
      <c r="G58" s="9">
        <v>0</v>
      </c>
      <c r="H58" s="10">
        <v>1</v>
      </c>
      <c r="I58" s="10">
        <v>4</v>
      </c>
      <c r="J58" s="10">
        <v>6</v>
      </c>
      <c r="K58" s="10">
        <v>5</v>
      </c>
      <c r="L58" s="10">
        <v>10</v>
      </c>
      <c r="M58" s="10">
        <v>46</v>
      </c>
      <c r="N58" s="10">
        <v>106</v>
      </c>
      <c r="O58" s="10">
        <v>179</v>
      </c>
    </row>
    <row r="59" spans="1:15" ht="13.5" thickTop="1" x14ac:dyDescent="0.2">
      <c r="A59" s="57"/>
      <c r="B59" s="13" t="s">
        <v>26</v>
      </c>
      <c r="C59" s="16">
        <v>26</v>
      </c>
      <c r="D59" s="16">
        <v>9</v>
      </c>
      <c r="E59" s="16">
        <v>18</v>
      </c>
      <c r="F59" s="16">
        <v>46</v>
      </c>
      <c r="G59" s="16">
        <v>61</v>
      </c>
      <c r="H59" s="16">
        <v>174</v>
      </c>
      <c r="I59" s="16">
        <v>199</v>
      </c>
      <c r="J59" s="16">
        <v>360</v>
      </c>
      <c r="K59" s="16">
        <v>532</v>
      </c>
      <c r="L59" s="16">
        <v>751</v>
      </c>
      <c r="M59" s="16">
        <v>1209</v>
      </c>
      <c r="N59" s="16">
        <v>956</v>
      </c>
      <c r="O59" s="16">
        <v>4341</v>
      </c>
    </row>
    <row r="60" spans="1:15" x14ac:dyDescent="0.2">
      <c r="A60" s="58"/>
      <c r="B60" s="15" t="s">
        <v>27</v>
      </c>
      <c r="C60" s="17">
        <f t="shared" ref="C60:O60" si="6">C59/$O59</f>
        <v>5.9894033632803502E-3</v>
      </c>
      <c r="D60" s="17">
        <f t="shared" si="6"/>
        <v>2.0732550103662751E-3</v>
      </c>
      <c r="E60" s="17">
        <f t="shared" si="6"/>
        <v>4.1465100207325502E-3</v>
      </c>
      <c r="F60" s="17">
        <f>F59/$O59</f>
        <v>1.059663671964985E-2</v>
      </c>
      <c r="G60" s="17">
        <f t="shared" si="6"/>
        <v>1.4052061736926975E-2</v>
      </c>
      <c r="H60" s="17">
        <f t="shared" si="6"/>
        <v>4.0082930200414653E-2</v>
      </c>
      <c r="I60" s="17">
        <f t="shared" si="6"/>
        <v>4.5841971895876528E-2</v>
      </c>
      <c r="J60" s="17">
        <f t="shared" si="6"/>
        <v>8.2930200414651004E-2</v>
      </c>
      <c r="K60" s="17">
        <f t="shared" si="6"/>
        <v>0.1225524072794287</v>
      </c>
      <c r="L60" s="17">
        <f t="shared" si="6"/>
        <v>0.17300161253167473</v>
      </c>
      <c r="M60" s="17">
        <f t="shared" si="6"/>
        <v>0.27850725639253626</v>
      </c>
      <c r="N60" s="17">
        <f t="shared" si="6"/>
        <v>0.2202257544344621</v>
      </c>
      <c r="O60" s="17">
        <f t="shared" si="6"/>
        <v>1</v>
      </c>
    </row>
    <row r="62" spans="1:15" x14ac:dyDescent="0.2">
      <c r="A62" s="56" t="s">
        <v>21</v>
      </c>
      <c r="B62" s="3" t="s">
        <v>6</v>
      </c>
      <c r="C62" s="4">
        <v>166</v>
      </c>
      <c r="D62" s="4">
        <v>96</v>
      </c>
      <c r="E62" s="4">
        <v>141</v>
      </c>
      <c r="F62" s="4">
        <v>230</v>
      </c>
      <c r="G62" s="4">
        <v>288</v>
      </c>
      <c r="H62" s="4">
        <v>313</v>
      </c>
      <c r="I62" s="4">
        <v>333</v>
      </c>
      <c r="J62" s="4">
        <v>432</v>
      </c>
      <c r="K62" s="4">
        <v>550</v>
      </c>
      <c r="L62" s="4">
        <v>669</v>
      </c>
      <c r="M62" s="4">
        <v>1053</v>
      </c>
      <c r="N62" s="4">
        <v>548</v>
      </c>
      <c r="O62" s="4">
        <v>4819</v>
      </c>
    </row>
    <row r="63" spans="1:15" x14ac:dyDescent="0.2">
      <c r="A63" s="57"/>
      <c r="B63" s="3" t="s">
        <v>7</v>
      </c>
      <c r="C63" s="4">
        <v>16</v>
      </c>
      <c r="D63" s="4">
        <v>21</v>
      </c>
      <c r="E63" s="4">
        <v>47</v>
      </c>
      <c r="F63" s="4">
        <v>48</v>
      </c>
      <c r="G63" s="4">
        <v>50</v>
      </c>
      <c r="H63" s="4">
        <v>61</v>
      </c>
      <c r="I63" s="4">
        <v>57</v>
      </c>
      <c r="J63" s="4">
        <v>77</v>
      </c>
      <c r="K63" s="4">
        <v>77</v>
      </c>
      <c r="L63" s="4">
        <v>94</v>
      </c>
      <c r="M63" s="4">
        <v>141</v>
      </c>
      <c r="N63" s="4">
        <v>153</v>
      </c>
      <c r="O63" s="4">
        <v>842</v>
      </c>
    </row>
    <row r="64" spans="1:15" x14ac:dyDescent="0.2">
      <c r="A64" s="57"/>
      <c r="B64" s="3" t="s">
        <v>8</v>
      </c>
      <c r="C64" s="4">
        <v>4</v>
      </c>
      <c r="D64" s="4">
        <v>16</v>
      </c>
      <c r="E64" s="4">
        <v>23</v>
      </c>
      <c r="F64" s="4">
        <v>35</v>
      </c>
      <c r="G64" s="4">
        <v>105</v>
      </c>
      <c r="H64" s="4">
        <v>112</v>
      </c>
      <c r="I64" s="4">
        <v>74</v>
      </c>
      <c r="J64" s="4">
        <v>103</v>
      </c>
      <c r="K64" s="4">
        <v>253</v>
      </c>
      <c r="L64" s="4">
        <v>327</v>
      </c>
      <c r="M64" s="4">
        <v>433</v>
      </c>
      <c r="N64" s="4">
        <v>196</v>
      </c>
      <c r="O64" s="4">
        <v>1681</v>
      </c>
    </row>
    <row r="65" spans="1:16" x14ac:dyDescent="0.2">
      <c r="A65" s="57"/>
      <c r="B65" s="3" t="s">
        <v>9</v>
      </c>
      <c r="C65" s="3">
        <v>6</v>
      </c>
      <c r="D65" s="3">
        <v>2</v>
      </c>
      <c r="E65" s="3">
        <v>4</v>
      </c>
      <c r="F65" s="3">
        <v>3</v>
      </c>
      <c r="G65" s="3">
        <v>10</v>
      </c>
      <c r="H65" s="4">
        <v>4</v>
      </c>
      <c r="I65" s="4">
        <v>3</v>
      </c>
      <c r="J65" s="4">
        <v>11</v>
      </c>
      <c r="K65" s="4">
        <v>16</v>
      </c>
      <c r="L65" s="4">
        <v>15</v>
      </c>
      <c r="M65" s="4">
        <v>62</v>
      </c>
      <c r="N65" s="4">
        <v>94</v>
      </c>
      <c r="O65" s="4">
        <v>230</v>
      </c>
    </row>
    <row r="66" spans="1:16" ht="13.5" thickBot="1" x14ac:dyDescent="0.25">
      <c r="A66" s="57"/>
      <c r="B66" s="9" t="s">
        <v>14</v>
      </c>
      <c r="C66" s="10">
        <v>0</v>
      </c>
      <c r="D66" s="9">
        <v>3</v>
      </c>
      <c r="E66" s="9">
        <v>2</v>
      </c>
      <c r="F66" s="9">
        <v>2</v>
      </c>
      <c r="G66" s="10">
        <v>2</v>
      </c>
      <c r="H66" s="10">
        <v>6</v>
      </c>
      <c r="I66" s="10">
        <v>7</v>
      </c>
      <c r="J66" s="10">
        <v>9</v>
      </c>
      <c r="K66" s="10">
        <v>20</v>
      </c>
      <c r="L66" s="10">
        <v>27</v>
      </c>
      <c r="M66" s="10">
        <v>50</v>
      </c>
      <c r="N66" s="10">
        <v>150</v>
      </c>
      <c r="O66" s="10">
        <v>278</v>
      </c>
    </row>
    <row r="67" spans="1:16" ht="13.5" thickTop="1" x14ac:dyDescent="0.2">
      <c r="A67" s="57"/>
      <c r="B67" s="13" t="s">
        <v>26</v>
      </c>
      <c r="C67" s="16">
        <v>192</v>
      </c>
      <c r="D67" s="16">
        <v>138</v>
      </c>
      <c r="E67" s="16">
        <v>217</v>
      </c>
      <c r="F67" s="16">
        <v>318</v>
      </c>
      <c r="G67" s="16">
        <v>455</v>
      </c>
      <c r="H67" s="16">
        <v>496</v>
      </c>
      <c r="I67" s="16">
        <v>474</v>
      </c>
      <c r="J67" s="16">
        <v>632</v>
      </c>
      <c r="K67" s="16">
        <v>916</v>
      </c>
      <c r="L67" s="16">
        <v>1132</v>
      </c>
      <c r="M67" s="16">
        <v>1739</v>
      </c>
      <c r="N67" s="16">
        <v>1141</v>
      </c>
      <c r="O67" s="16">
        <v>7850</v>
      </c>
    </row>
    <row r="68" spans="1:16" x14ac:dyDescent="0.2">
      <c r="A68" s="58"/>
      <c r="B68" s="15" t="s">
        <v>27</v>
      </c>
      <c r="C68" s="17">
        <f t="shared" ref="C68:O68" si="7">C67/$O67</f>
        <v>2.4458598726114649E-2</v>
      </c>
      <c r="D68" s="17">
        <f t="shared" si="7"/>
        <v>1.7579617834394906E-2</v>
      </c>
      <c r="E68" s="17">
        <f t="shared" si="7"/>
        <v>2.7643312101910827E-2</v>
      </c>
      <c r="F68" s="17">
        <f>F67/$O67</f>
        <v>4.0509554140127385E-2</v>
      </c>
      <c r="G68" s="17">
        <f t="shared" si="7"/>
        <v>5.7961783439490447E-2</v>
      </c>
      <c r="H68" s="17">
        <f t="shared" si="7"/>
        <v>6.3184713375796175E-2</v>
      </c>
      <c r="I68" s="17">
        <f t="shared" si="7"/>
        <v>6.0382165605095545E-2</v>
      </c>
      <c r="J68" s="17">
        <f t="shared" si="7"/>
        <v>8.0509554140127393E-2</v>
      </c>
      <c r="K68" s="17">
        <f t="shared" si="7"/>
        <v>0.11668789808917197</v>
      </c>
      <c r="L68" s="17">
        <f t="shared" si="7"/>
        <v>0.14420382165605095</v>
      </c>
      <c r="M68" s="17">
        <f t="shared" si="7"/>
        <v>0.22152866242038216</v>
      </c>
      <c r="N68" s="17">
        <f t="shared" si="7"/>
        <v>0.14535031847133759</v>
      </c>
      <c r="O68" s="17">
        <f t="shared" si="7"/>
        <v>1</v>
      </c>
      <c r="P68" s="36"/>
    </row>
    <row r="71" spans="1:16" x14ac:dyDescent="0.2">
      <c r="A71" s="49" t="s">
        <v>40</v>
      </c>
    </row>
    <row r="72" spans="1:16" x14ac:dyDescent="0.2">
      <c r="A72" s="39" t="s">
        <v>34</v>
      </c>
    </row>
  </sheetData>
  <mergeCells count="8">
    <mergeCell ref="A22:A28"/>
    <mergeCell ref="A14:A20"/>
    <mergeCell ref="A7:A12"/>
    <mergeCell ref="A62:A68"/>
    <mergeCell ref="A54:A60"/>
    <mergeCell ref="A46:A52"/>
    <mergeCell ref="A38:A44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53F250-075C-4A40-A641-82724C556FC5}"/>
</file>

<file path=customXml/itemProps2.xml><?xml version="1.0" encoding="utf-8"?>
<ds:datastoreItem xmlns:ds="http://schemas.openxmlformats.org/officeDocument/2006/customXml" ds:itemID="{1935121F-237D-4F65-B906-F8E22DA1B199}"/>
</file>

<file path=customXml/itemProps3.xml><?xml version="1.0" encoding="utf-8"?>
<ds:datastoreItem xmlns:ds="http://schemas.openxmlformats.org/officeDocument/2006/customXml" ds:itemID="{23E160D1-2C69-451F-9B27-FCB7B2A94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