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3" documentId="13_ncr:1_{11D7762B-67B7-4DA1-A4C5-E5128B42CE92}" xr6:coauthVersionLast="47" xr6:coauthVersionMax="47" xr10:uidLastSave="{A71E1C7C-418C-471E-8725-564129035FC0}"/>
  <bookViews>
    <workbookView xWindow="-120" yWindow="-120" windowWidth="25440" windowHeight="15390" xr2:uid="{00000000-000D-0000-FFFF-FFFF00000000}"/>
  </bookViews>
  <sheets>
    <sheet name="Flussi_catanz" sheetId="1" r:id="rId1"/>
    <sheet name="Varpend_catanz" sheetId="2" r:id="rId2"/>
  </sheets>
  <definedNames>
    <definedName name="_xlnm._FilterDatabase" localSheetId="0" hidden="1">Flussi_catanz!$A$5:$B$9</definedName>
    <definedName name="_xlnm._FilterDatabase" localSheetId="1" hidden="1">Varpend_catanz!$A$5:$E$5</definedName>
    <definedName name="_xlnm.Print_Area" localSheetId="0">Flussi_catanz!$A$1:$B$72</definedName>
    <definedName name="_xlnm.Print_Area" localSheetId="1">Varpend_catanz!$A$1:$E$16</definedName>
    <definedName name="Comuni">#REF!</definedName>
    <definedName name="_xlnm.Database">#REF!</definedName>
    <definedName name="Organico_CA">#REF!</definedName>
    <definedName name="_xlnm.Print_Titles" localSheetId="0">Flussi_catanz!$5:$5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19" i="1"/>
  <c r="E19" i="1"/>
  <c r="C28" i="1"/>
  <c r="E28" i="1"/>
  <c r="C37" i="1"/>
  <c r="E37" i="1"/>
  <c r="C45" i="1"/>
  <c r="E45" i="1"/>
  <c r="C53" i="1"/>
  <c r="E53" i="1"/>
  <c r="C61" i="1"/>
  <c r="E61" i="1"/>
  <c r="C69" i="1"/>
  <c r="E69" i="1"/>
  <c r="E7" i="2"/>
  <c r="G11" i="1" l="1"/>
  <c r="G28" i="1" l="1"/>
  <c r="G61" i="1" l="1"/>
  <c r="G19" i="1"/>
  <c r="G37" i="1"/>
  <c r="G53" i="1"/>
  <c r="G69" i="1"/>
  <c r="G45" i="1"/>
  <c r="E9" i="2"/>
  <c r="E14" i="2"/>
  <c r="E13" i="2"/>
  <c r="E12" i="2"/>
  <c r="E11" i="2"/>
  <c r="E10" i="2"/>
  <c r="E8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francesca.bigi\Documents\Origini dati utente\DBCEDNAAPP032.appl.root.jus DGSTATDW DGSTAT.odc" keepAlive="1" name="DBCEDNAAPP032.appl.root.jus DGSTATDW DGSTAT" type="5" refreshedVersion="6" background="1">
    <dbPr connection="Provider=MSOLAP.5;Integrated Security=SSPI;Persist Security Info=True;Initial Catalog=DGSTATDW;Data Source=DBCEDNAAPP032.appl.root.jus;MDX Compatibility=1;Safety Options=2;MDX Missing Member Mode=Error;Update Isolation Level=2" command="DGSTAT" commandType="1"/>
    <olapPr sendLocale="1" rowDrillCount="1000"/>
  </connection>
</connections>
</file>

<file path=xl/sharedStrings.xml><?xml version="1.0" encoding="utf-8"?>
<sst xmlns="http://schemas.openxmlformats.org/spreadsheetml/2006/main" count="106" uniqueCount="38">
  <si>
    <t>Distretto di Catanzaro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</si>
  <si>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</si>
  <si>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</si>
  <si>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</si>
  <si>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</si>
  <si>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</si>
  <si>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</si>
  <si>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</si>
  <si>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</si>
  <si>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</si>
  <si>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</si>
  <si>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Catanzaro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</si>
  <si>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</si>
  <si>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</si>
  <si>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</si>
  <si>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</si>
  <si>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</si>
  <si>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Castrovillarri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</si>
  <si>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</si>
  <si>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</si>
  <si>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</si>
  <si>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</si>
  <si>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</si>
  <si>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Catanzaro</t>
  </si>
  <si>
    <t>RITO COLLEGIALE SEZIONE ASSISE</t>
  </si>
  <si>
    <t>Tribunale Ordinario di Cosenza</t>
  </si>
  <si>
    <t>Tribunale Ordinario di Crotone</t>
  </si>
  <si>
    <t>Tribunale Ordinario di Lamezia Terme</t>
  </si>
  <si>
    <t>Tribunale Ordinario di Paola</t>
  </si>
  <si>
    <t>Tribunale Ordinario di Vibo Valentia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</si>
  <si>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</si>
  <si>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</si>
  <si>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</si>
  <si>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</si>
  <si>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</si>
  <si>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</si>
  <si>
    <t>Corte d'Appello di  Catanzaro</t>
  </si>
  <si>
    <t>Tribunale Ordinario di Castrovillari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</si>
</sst>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3" fontId="4" fillId="2" borderId="0" xfId="0" applyNumberFormat="1" applyFont="1" applyFill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3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horizontal="center" vertical="center"/>
    </xf>
    <xf numFmtId="0" fontId="9" fillId="2" borderId="10" xfId="0" applyFont="1" applyFill="1" applyBorder="1"/>
    <xf numFmtId="3" fontId="6" fillId="2" borderId="11" xfId="0" applyNumberFormat="1" applyFont="1" applyFill="1" applyBorder="1" applyAlignment="1">
      <alignment horizontal="center" vertical="center"/>
    </xf>
    <xf numFmtId="3" fontId="17" fillId="2" borderId="0" xfId="3" applyNumberFormat="1" applyFont="1" applyFill="1" applyAlignment="1">
      <alignment horizontal="right"/>
    </xf>
    <xf numFmtId="3" fontId="17" fillId="2" borderId="0" xfId="3" applyNumberFormat="1" applyFont="1" applyFill="1" applyAlignment="1" applyProtection="1">
      <alignment horizontal="right"/>
      <protection locked="0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12" fillId="2" borderId="0" xfId="0" applyFont="1" applyFill="1"/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3" fontId="16" fillId="4" borderId="12" xfId="0" applyNumberFormat="1" applyFont="1" applyFill="1" applyBorder="1" applyAlignment="1">
      <alignment horizontal="right" wrapText="1"/>
    </xf>
    <xf numFmtId="0" fontId="16" fillId="4" borderId="2" xfId="0" applyFont="1" applyFill="1" applyBorder="1" applyAlignment="1">
      <alignment horizontal="right" wrapText="1"/>
    </xf>
    <xf numFmtId="3" fontId="17" fillId="4" borderId="1" xfId="0" applyNumberFormat="1" applyFont="1" applyFill="1" applyBorder="1" applyAlignment="1">
      <alignment horizontal="right"/>
    </xf>
    <xf numFmtId="3" fontId="16" fillId="4" borderId="2" xfId="0" applyNumberFormat="1" applyFont="1" applyFill="1" applyBorder="1" applyAlignment="1">
      <alignment horizontal="right" wrapText="1"/>
    </xf>
    <xf numFmtId="3" fontId="17" fillId="4" borderId="6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 wrapText="1"/>
    </xf>
    <xf numFmtId="0" fontId="17" fillId="4" borderId="0" xfId="0" applyFont="1" applyFill="1" applyAlignment="1">
      <alignment horizontal="right"/>
    </xf>
    <xf numFmtId="165" fontId="20" fillId="0" borderId="0" xfId="0" applyNumberFormat="1" applyFont="1"/>
    <xf numFmtId="3" fontId="16" fillId="4" borderId="13" xfId="0" applyNumberFormat="1" applyFont="1" applyFill="1" applyBorder="1" applyAlignment="1">
      <alignment horizontal="right" wrapText="1"/>
    </xf>
    <xf numFmtId="0" fontId="16" fillId="4" borderId="14" xfId="0" applyFont="1" applyFill="1" applyBorder="1" applyAlignment="1">
      <alignment horizontal="right" wrapText="1"/>
    </xf>
    <xf numFmtId="3" fontId="17" fillId="4" borderId="5" xfId="0" applyNumberFormat="1" applyFont="1" applyFill="1" applyBorder="1" applyAlignment="1">
      <alignment horizontal="right"/>
    </xf>
    <xf numFmtId="0" fontId="6" fillId="0" borderId="15" xfId="0" applyFont="1" applyBorder="1" applyAlignment="1">
      <alignment horizontal="right" vertical="center" wrapText="1"/>
    </xf>
    <xf numFmtId="165" fontId="21" fillId="0" borderId="2" xfId="0" applyNumberFormat="1" applyFont="1" applyBorder="1"/>
    <xf numFmtId="165" fontId="22" fillId="0" borderId="2" xfId="0" applyNumberFormat="1" applyFont="1" applyBorder="1"/>
    <xf numFmtId="3" fontId="16" fillId="4" borderId="14" xfId="0" applyNumberFormat="1" applyFont="1" applyFill="1" applyBorder="1" applyAlignment="1">
      <alignment horizontal="right" wrapText="1"/>
    </xf>
    <xf numFmtId="3" fontId="17" fillId="4" borderId="11" xfId="0" applyNumberFormat="1" applyFont="1" applyFill="1" applyBorder="1" applyAlignment="1">
      <alignment horizontal="right"/>
    </xf>
    <xf numFmtId="3" fontId="16" fillId="4" borderId="16" xfId="0" applyNumberFormat="1" applyFont="1" applyFill="1" applyBorder="1" applyAlignment="1">
      <alignment horizontal="right" wrapText="1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4" fontId="6" fillId="2" borderId="5" xfId="0" applyNumberFormat="1" applyFont="1" applyFill="1" applyBorder="1" applyAlignment="1" applyProtection="1">
      <alignment horizontal="center" vertical="center"/>
      <protection locked="0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" fontId="6" fillId="2" borderId="9" xfId="0" applyNumberFormat="1" applyFont="1" applyFill="1" applyBorder="1" applyAlignment="1" applyProtection="1">
      <alignment horizontal="center" vertical="center"/>
      <protection locked="0"/>
    </xf>
    <xf numFmtId="4" fontId="6" fillId="2" borderId="17" xfId="0" applyNumberFormat="1" applyFont="1" applyFill="1" applyBorder="1" applyAlignment="1" applyProtection="1">
      <alignment horizontal="center" vertical="center"/>
      <protection locked="0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2"/>
  <sheetViews>
    <sheetView showGridLines="0" tabSelected="1" zoomScaleNormal="100" workbookViewId="0">
      <pane ySplit="5" topLeftCell="A6" activePane="bottomLeft" state="frozen"/>
      <selection pane="bottomLeft" activeCell="J9" sqref="J9"/>
    </sheetView>
  </sheetViews>
  <sheetFormatPr defaultColWidth="9.140625" defaultRowHeight="12.75"/>
  <cols>
    <col min="1" max="1" width="16.42578125" style="2" customWidth="1"/>
    <col min="2" max="2" width="17" style="2" customWidth="1"/>
    <col min="3" max="3" width="8.28515625" style="2" customWidth="1"/>
    <col min="4" max="4" width="8" style="2" customWidth="1"/>
    <col min="5" max="5" width="8.85546875" style="2" customWidth="1"/>
    <col min="6" max="6" width="8.42578125" style="2" customWidth="1"/>
    <col min="7" max="7" width="13.5703125" style="2" customWidth="1"/>
    <col min="8" max="8" width="14.140625" style="2" customWidth="1"/>
    <col min="9" max="16384" width="9.140625" style="2"/>
  </cols>
  <sheetData>
    <row r="1" spans="1:13" ht="15.75">
      <c r="A1" s="1" t="s">
        <v>0</v>
      </c>
    </row>
    <row r="2" spans="1:13" ht="15">
      <c r="A2" s="3" t="s">
        <v>1</v>
      </c>
    </row>
    <row r="3" spans="1:13" ht="15" customHeight="1">
      <c r="A3" s="63" t="s">
        <v>2</v>
      </c>
      <c r="B3" s="63"/>
      <c r="C3" s="63"/>
      <c r="D3" s="63"/>
      <c r="E3" s="63"/>
      <c r="F3" s="63"/>
      <c r="G3" s="63"/>
    </row>
    <row r="4" spans="1:13" ht="6.75" customHeight="1"/>
    <row r="5" spans="1:13" ht="39.200000000000003" customHeight="1">
      <c r="A5" s="4" t="s">
        <v>3</v>
      </c>
      <c r="B5" s="4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54" t="s">
        <v>9</v>
      </c>
      <c r="H5" s="54" t="s">
        <v>10</v>
      </c>
    </row>
    <row r="6" spans="1:13" ht="14.1" customHeight="1">
      <c r="A6" s="66" t="s">
        <v>11</v>
      </c>
      <c r="B6" s="5" t="s">
        <v>12</v>
      </c>
      <c r="C6" s="43">
        <v>3046</v>
      </c>
      <c r="D6" s="43">
        <v>3377</v>
      </c>
      <c r="E6" s="43">
        <v>2883</v>
      </c>
      <c r="F6" s="51">
        <v>4241</v>
      </c>
      <c r="G6" s="55">
        <v>1363</v>
      </c>
      <c r="H6" s="55">
        <v>2319</v>
      </c>
    </row>
    <row r="7" spans="1:13" ht="14.1" customHeight="1">
      <c r="A7" s="66"/>
      <c r="B7" s="5" t="s">
        <v>13</v>
      </c>
      <c r="C7" s="44">
        <v>28</v>
      </c>
      <c r="D7" s="44">
        <v>31</v>
      </c>
      <c r="E7" s="44">
        <v>30</v>
      </c>
      <c r="F7" s="52">
        <v>30</v>
      </c>
      <c r="G7" s="55">
        <v>9</v>
      </c>
      <c r="H7" s="55">
        <v>14</v>
      </c>
    </row>
    <row r="8" spans="1:13" ht="14.1" customHeight="1">
      <c r="A8" s="66"/>
      <c r="B8" s="5" t="s">
        <v>14</v>
      </c>
      <c r="C8" s="44">
        <v>23</v>
      </c>
      <c r="D8" s="44">
        <v>18</v>
      </c>
      <c r="E8" s="44">
        <v>18</v>
      </c>
      <c r="F8" s="52">
        <v>33</v>
      </c>
      <c r="G8" s="55">
        <v>9</v>
      </c>
      <c r="H8" s="55">
        <v>23</v>
      </c>
    </row>
    <row r="9" spans="1:13" ht="14.1" customHeight="1">
      <c r="A9" s="66"/>
      <c r="B9" s="6" t="s">
        <v>15</v>
      </c>
      <c r="C9" s="45">
        <v>3097</v>
      </c>
      <c r="D9" s="45">
        <v>3426</v>
      </c>
      <c r="E9" s="45">
        <v>2931</v>
      </c>
      <c r="F9" s="53">
        <v>4304</v>
      </c>
      <c r="G9" s="56">
        <v>1381</v>
      </c>
      <c r="H9" s="56">
        <v>2356</v>
      </c>
    </row>
    <row r="10" spans="1:13" ht="7.35" customHeight="1">
      <c r="A10" s="7"/>
      <c r="B10" s="8"/>
      <c r="C10" s="9"/>
      <c r="D10" s="9"/>
      <c r="E10" s="9"/>
      <c r="F10" s="9"/>
      <c r="G10" s="50"/>
      <c r="H10" s="50"/>
    </row>
    <row r="11" spans="1:13" ht="14.45" customHeight="1">
      <c r="A11" s="7"/>
      <c r="B11" s="10" t="s">
        <v>16</v>
      </c>
      <c r="C11" s="64">
        <f>D9/C9</f>
        <v>1.1062318372618662</v>
      </c>
      <c r="D11" s="65"/>
      <c r="E11" s="64">
        <f>F9/E9</f>
        <v>1.4684408051859434</v>
      </c>
      <c r="F11" s="65"/>
      <c r="G11" s="64">
        <f>H9/G9</f>
        <v>1.7060101375814627</v>
      </c>
      <c r="H11" s="65"/>
    </row>
    <row r="12" spans="1:13" ht="14.1" customHeight="1">
      <c r="C12" s="11"/>
      <c r="D12" s="11"/>
      <c r="E12" s="11"/>
      <c r="F12" s="11"/>
      <c r="G12" s="11"/>
      <c r="H12" s="11"/>
    </row>
    <row r="13" spans="1:13" ht="14.1" customHeight="1">
      <c r="A13" s="66" t="s">
        <v>17</v>
      </c>
      <c r="B13" s="12" t="s">
        <v>18</v>
      </c>
      <c r="C13" s="44">
        <v>94</v>
      </c>
      <c r="D13" s="44">
        <v>104</v>
      </c>
      <c r="E13" s="44">
        <v>81</v>
      </c>
      <c r="F13" s="52">
        <v>101</v>
      </c>
      <c r="G13" s="55">
        <v>33</v>
      </c>
      <c r="H13" s="55">
        <v>31</v>
      </c>
    </row>
    <row r="14" spans="1:13" ht="14.1" customHeight="1">
      <c r="A14" s="66" t="s">
        <v>19</v>
      </c>
      <c r="B14" s="13" t="s">
        <v>20</v>
      </c>
      <c r="C14" s="46">
        <v>1755</v>
      </c>
      <c r="D14" s="46">
        <v>2227</v>
      </c>
      <c r="E14" s="46">
        <v>1837</v>
      </c>
      <c r="F14" s="57">
        <v>1949</v>
      </c>
      <c r="G14" s="55">
        <v>1148</v>
      </c>
      <c r="H14" s="55">
        <v>889</v>
      </c>
    </row>
    <row r="15" spans="1:13" ht="21.6" customHeight="1">
      <c r="A15" s="66" t="s">
        <v>19</v>
      </c>
      <c r="B15" s="14" t="s">
        <v>21</v>
      </c>
      <c r="C15" s="44">
        <v>20</v>
      </c>
      <c r="D15" s="44">
        <v>30</v>
      </c>
      <c r="E15" s="44">
        <v>25</v>
      </c>
      <c r="F15" s="52">
        <v>22</v>
      </c>
      <c r="G15" s="55">
        <v>9</v>
      </c>
      <c r="H15" s="55">
        <v>10</v>
      </c>
      <c r="L15" s="36"/>
      <c r="M15" s="36"/>
    </row>
    <row r="16" spans="1:13" ht="14.45" customHeight="1">
      <c r="A16" s="66" t="s">
        <v>19</v>
      </c>
      <c r="B16" s="15" t="s">
        <v>22</v>
      </c>
      <c r="C16" s="46">
        <v>3913</v>
      </c>
      <c r="D16" s="46">
        <v>3836</v>
      </c>
      <c r="E16" s="46">
        <v>4492</v>
      </c>
      <c r="F16" s="57">
        <v>4032</v>
      </c>
      <c r="G16" s="55">
        <v>2411</v>
      </c>
      <c r="H16" s="55">
        <v>2276</v>
      </c>
      <c r="L16"/>
      <c r="M16"/>
    </row>
    <row r="17" spans="1:13" ht="14.45" customHeight="1">
      <c r="A17" s="66" t="s">
        <v>19</v>
      </c>
      <c r="B17" s="10" t="s">
        <v>15</v>
      </c>
      <c r="C17" s="47">
        <v>5782</v>
      </c>
      <c r="D17" s="47">
        <v>6197</v>
      </c>
      <c r="E17" s="47">
        <v>6435</v>
      </c>
      <c r="F17" s="58">
        <v>6104</v>
      </c>
      <c r="G17" s="56">
        <v>3601</v>
      </c>
      <c r="H17" s="56">
        <v>3206</v>
      </c>
      <c r="L17"/>
      <c r="M17"/>
    </row>
    <row r="18" spans="1:13" ht="6" customHeight="1">
      <c r="A18" s="7"/>
      <c r="B18" s="16"/>
      <c r="C18" s="31"/>
      <c r="D18" s="31"/>
      <c r="E18" s="31"/>
      <c r="F18" s="31"/>
      <c r="G18" s="31"/>
      <c r="H18" s="31"/>
      <c r="L18"/>
      <c r="M18"/>
    </row>
    <row r="19" spans="1:13" ht="14.1" customHeight="1">
      <c r="A19" s="7"/>
      <c r="B19" s="10" t="s">
        <v>16</v>
      </c>
      <c r="C19" s="64">
        <f>D17/C17</f>
        <v>1.0717744725008647</v>
      </c>
      <c r="D19" s="65"/>
      <c r="E19" s="64">
        <f>F17/E17</f>
        <v>0.94856254856254851</v>
      </c>
      <c r="F19" s="65"/>
      <c r="G19" s="64">
        <f>H17/G17</f>
        <v>0.89030824770896977</v>
      </c>
      <c r="H19" s="65"/>
      <c r="L19"/>
      <c r="M19"/>
    </row>
    <row r="20" spans="1:13" ht="7.5" customHeight="1">
      <c r="A20" s="7"/>
      <c r="B20" s="16"/>
      <c r="C20" s="31"/>
      <c r="D20" s="31"/>
      <c r="E20" s="31"/>
      <c r="F20" s="31"/>
      <c r="G20" s="31"/>
      <c r="H20" s="31"/>
      <c r="L20" s="36"/>
      <c r="M20" s="36"/>
    </row>
    <row r="21" spans="1:13" ht="14.1" customHeight="1">
      <c r="A21" s="67" t="s">
        <v>23</v>
      </c>
      <c r="B21" s="12" t="s">
        <v>24</v>
      </c>
      <c r="C21" s="44">
        <v>8</v>
      </c>
      <c r="D21" s="44">
        <v>10</v>
      </c>
      <c r="E21" s="44">
        <v>15</v>
      </c>
      <c r="F21" s="52">
        <v>16</v>
      </c>
      <c r="G21" s="55">
        <v>5</v>
      </c>
      <c r="H21" s="55">
        <v>5</v>
      </c>
      <c r="L21"/>
      <c r="M21"/>
    </row>
    <row r="22" spans="1:13" ht="14.1" customHeight="1">
      <c r="A22" s="68"/>
      <c r="B22" s="12" t="s">
        <v>18</v>
      </c>
      <c r="C22" s="44">
        <v>114</v>
      </c>
      <c r="D22" s="44">
        <v>93</v>
      </c>
      <c r="E22" s="44">
        <v>87</v>
      </c>
      <c r="F22" s="52">
        <v>95</v>
      </c>
      <c r="G22" s="55">
        <v>49</v>
      </c>
      <c r="H22" s="55">
        <v>50</v>
      </c>
      <c r="L22"/>
      <c r="M22"/>
    </row>
    <row r="23" spans="1:13" ht="14.1" customHeight="1">
      <c r="A23" s="68"/>
      <c r="B23" s="13" t="s">
        <v>20</v>
      </c>
      <c r="C23" s="46">
        <v>2042</v>
      </c>
      <c r="D23" s="46">
        <v>2199</v>
      </c>
      <c r="E23" s="46">
        <v>1479</v>
      </c>
      <c r="F23" s="57">
        <v>1996</v>
      </c>
      <c r="G23" s="55">
        <v>663</v>
      </c>
      <c r="H23" s="55">
        <v>1025</v>
      </c>
      <c r="L23"/>
      <c r="M23"/>
    </row>
    <row r="24" spans="1:13" ht="21.6" customHeight="1">
      <c r="A24" s="68"/>
      <c r="B24" s="14" t="s">
        <v>21</v>
      </c>
      <c r="C24" s="44">
        <v>24</v>
      </c>
      <c r="D24" s="44">
        <v>27</v>
      </c>
      <c r="E24" s="44">
        <v>19</v>
      </c>
      <c r="F24" s="52">
        <v>28</v>
      </c>
      <c r="G24" s="55">
        <v>13</v>
      </c>
      <c r="H24" s="55">
        <v>10</v>
      </c>
      <c r="L24"/>
      <c r="M24"/>
    </row>
    <row r="25" spans="1:13" ht="14.1" customHeight="1">
      <c r="A25" s="68"/>
      <c r="B25" s="15" t="s">
        <v>22</v>
      </c>
      <c r="C25" s="48">
        <v>3876</v>
      </c>
      <c r="D25" s="48">
        <v>3780</v>
      </c>
      <c r="E25" s="48">
        <v>3973</v>
      </c>
      <c r="F25" s="59">
        <v>3288</v>
      </c>
      <c r="G25" s="55">
        <v>1772</v>
      </c>
      <c r="H25" s="55">
        <v>1802</v>
      </c>
      <c r="L25"/>
      <c r="M25"/>
    </row>
    <row r="26" spans="1:13" ht="14.1" customHeight="1">
      <c r="A26" s="69"/>
      <c r="B26" s="10" t="s">
        <v>15</v>
      </c>
      <c r="C26" s="47">
        <v>6064</v>
      </c>
      <c r="D26" s="47">
        <v>6109</v>
      </c>
      <c r="E26" s="47">
        <v>5573</v>
      </c>
      <c r="F26" s="58">
        <v>5423</v>
      </c>
      <c r="G26" s="56">
        <v>2502</v>
      </c>
      <c r="H26" s="56">
        <v>2892</v>
      </c>
      <c r="L26" s="36"/>
      <c r="M26" s="36"/>
    </row>
    <row r="27" spans="1:13" ht="6" customHeight="1">
      <c r="A27" s="7"/>
      <c r="B27" s="16"/>
      <c r="C27" s="32"/>
      <c r="D27" s="32"/>
      <c r="E27" s="32"/>
      <c r="F27" s="32"/>
      <c r="G27" s="32"/>
      <c r="H27" s="32"/>
      <c r="L27"/>
      <c r="M27"/>
    </row>
    <row r="28" spans="1:13" ht="14.1" customHeight="1">
      <c r="A28" s="7"/>
      <c r="B28" s="10" t="s">
        <v>16</v>
      </c>
      <c r="C28" s="64">
        <f>D26/C26</f>
        <v>1.0074208443271768</v>
      </c>
      <c r="D28" s="65"/>
      <c r="E28" s="64">
        <f>F26/E26</f>
        <v>0.97308451462408041</v>
      </c>
      <c r="F28" s="65"/>
      <c r="G28" s="64">
        <f>H26/G26</f>
        <v>1.1558752997601918</v>
      </c>
      <c r="H28" s="65"/>
      <c r="L28"/>
      <c r="M28"/>
    </row>
    <row r="29" spans="1:13" ht="7.5" customHeight="1">
      <c r="A29" s="7"/>
      <c r="B29" s="16"/>
      <c r="C29" s="31"/>
      <c r="D29" s="31"/>
      <c r="E29" s="31"/>
      <c r="F29" s="31"/>
      <c r="G29" s="31"/>
      <c r="H29" s="31"/>
      <c r="L29"/>
      <c r="M29"/>
    </row>
    <row r="30" spans="1:13" ht="14.1" customHeight="1">
      <c r="A30" s="67" t="s">
        <v>25</v>
      </c>
      <c r="B30" s="12" t="s">
        <v>24</v>
      </c>
      <c r="C30" s="44">
        <v>7</v>
      </c>
      <c r="D30" s="44">
        <v>4</v>
      </c>
      <c r="E30" s="44">
        <v>6</v>
      </c>
      <c r="F30" s="52">
        <v>6</v>
      </c>
      <c r="G30" s="55">
        <v>1</v>
      </c>
      <c r="H30" s="55">
        <v>2</v>
      </c>
      <c r="L30"/>
      <c r="M30"/>
    </row>
    <row r="31" spans="1:13" ht="14.1" customHeight="1">
      <c r="A31" s="68"/>
      <c r="B31" s="12" t="s">
        <v>18</v>
      </c>
      <c r="C31" s="44">
        <v>60</v>
      </c>
      <c r="D31" s="44">
        <v>65</v>
      </c>
      <c r="E31" s="44">
        <v>50</v>
      </c>
      <c r="F31" s="52">
        <v>55</v>
      </c>
      <c r="G31" s="55">
        <v>44</v>
      </c>
      <c r="H31" s="55">
        <v>33</v>
      </c>
      <c r="L31"/>
      <c r="M31"/>
    </row>
    <row r="32" spans="1:13" ht="14.1" customHeight="1">
      <c r="A32" s="68"/>
      <c r="B32" s="13" t="s">
        <v>20</v>
      </c>
      <c r="C32" s="46">
        <v>1906</v>
      </c>
      <c r="D32" s="46">
        <v>2036</v>
      </c>
      <c r="E32" s="46">
        <v>1686</v>
      </c>
      <c r="F32" s="57">
        <v>1697</v>
      </c>
      <c r="G32" s="55">
        <v>748</v>
      </c>
      <c r="H32" s="55">
        <v>942</v>
      </c>
      <c r="L32" s="36"/>
      <c r="M32" s="36"/>
    </row>
    <row r="33" spans="1:13" ht="21.6" customHeight="1">
      <c r="A33" s="68"/>
      <c r="B33" s="14" t="s">
        <v>21</v>
      </c>
      <c r="C33" s="44">
        <v>41</v>
      </c>
      <c r="D33" s="44">
        <v>65</v>
      </c>
      <c r="E33" s="44">
        <v>32</v>
      </c>
      <c r="F33" s="52">
        <v>35</v>
      </c>
      <c r="G33" s="55">
        <v>15</v>
      </c>
      <c r="H33" s="55">
        <v>14</v>
      </c>
      <c r="L33"/>
      <c r="M33"/>
    </row>
    <row r="34" spans="1:13" ht="14.1" customHeight="1">
      <c r="A34" s="68"/>
      <c r="B34" s="15" t="s">
        <v>22</v>
      </c>
      <c r="C34" s="48">
        <v>3820</v>
      </c>
      <c r="D34" s="48">
        <v>4183</v>
      </c>
      <c r="E34" s="48">
        <v>4032</v>
      </c>
      <c r="F34" s="59">
        <v>3067</v>
      </c>
      <c r="G34" s="55">
        <v>2099</v>
      </c>
      <c r="H34" s="55">
        <v>1598</v>
      </c>
      <c r="L34"/>
      <c r="M34"/>
    </row>
    <row r="35" spans="1:13" ht="14.1" customHeight="1">
      <c r="A35" s="69"/>
      <c r="B35" s="10" t="s">
        <v>15</v>
      </c>
      <c r="C35" s="47">
        <v>5834</v>
      </c>
      <c r="D35" s="47">
        <v>6353</v>
      </c>
      <c r="E35" s="47">
        <v>5806</v>
      </c>
      <c r="F35" s="58">
        <v>4860</v>
      </c>
      <c r="G35" s="56">
        <v>2907</v>
      </c>
      <c r="H35" s="56">
        <v>2589</v>
      </c>
      <c r="L35"/>
      <c r="M35"/>
    </row>
    <row r="36" spans="1:13" ht="6" customHeight="1">
      <c r="A36" s="7"/>
      <c r="B36" s="16"/>
      <c r="C36" s="49"/>
      <c r="D36" s="49"/>
      <c r="E36" s="49"/>
      <c r="F36" s="49"/>
      <c r="G36" s="32"/>
      <c r="H36" s="32"/>
      <c r="L36"/>
      <c r="M36"/>
    </row>
    <row r="37" spans="1:13" ht="14.1" customHeight="1">
      <c r="A37" s="7"/>
      <c r="B37" s="10" t="s">
        <v>16</v>
      </c>
      <c r="C37" s="64">
        <f>D35/C35</f>
        <v>1.0889612615701063</v>
      </c>
      <c r="D37" s="65"/>
      <c r="E37" s="64">
        <f>F35/E35</f>
        <v>0.83706510506372722</v>
      </c>
      <c r="F37" s="65"/>
      <c r="G37" s="64">
        <f>H35/G35</f>
        <v>0.890608875128999</v>
      </c>
      <c r="H37" s="65"/>
      <c r="L37" s="36"/>
      <c r="M37" s="36"/>
    </row>
    <row r="38" spans="1:13" ht="7.5" customHeight="1">
      <c r="A38" s="7"/>
      <c r="B38" s="16"/>
      <c r="C38" s="31"/>
      <c r="D38" s="31"/>
      <c r="E38" s="31"/>
      <c r="F38" s="31"/>
      <c r="G38" s="31"/>
      <c r="H38" s="31"/>
      <c r="L38"/>
      <c r="M38"/>
    </row>
    <row r="39" spans="1:13" ht="14.45" customHeight="1">
      <c r="A39" s="66" t="s">
        <v>26</v>
      </c>
      <c r="B39" s="12" t="s">
        <v>18</v>
      </c>
      <c r="C39" s="44">
        <v>90</v>
      </c>
      <c r="D39" s="44">
        <v>69</v>
      </c>
      <c r="E39" s="44">
        <v>111</v>
      </c>
      <c r="F39" s="52">
        <v>85</v>
      </c>
      <c r="G39" s="55">
        <v>44</v>
      </c>
      <c r="H39" s="55">
        <v>41</v>
      </c>
      <c r="L39"/>
      <c r="M39"/>
    </row>
    <row r="40" spans="1:13" ht="14.45" customHeight="1">
      <c r="A40" s="66" t="s">
        <v>19</v>
      </c>
      <c r="B40" s="13" t="s">
        <v>20</v>
      </c>
      <c r="C40" s="46">
        <v>1347</v>
      </c>
      <c r="D40" s="46">
        <v>1700</v>
      </c>
      <c r="E40" s="46">
        <v>1619</v>
      </c>
      <c r="F40" s="57">
        <v>1327</v>
      </c>
      <c r="G40" s="55">
        <v>860</v>
      </c>
      <c r="H40" s="55">
        <v>684</v>
      </c>
      <c r="L40"/>
      <c r="M40"/>
    </row>
    <row r="41" spans="1:13" ht="21.6" customHeight="1">
      <c r="A41" s="66" t="s">
        <v>19</v>
      </c>
      <c r="B41" s="14" t="s">
        <v>21</v>
      </c>
      <c r="C41" s="44">
        <v>25</v>
      </c>
      <c r="D41" s="44">
        <v>23</v>
      </c>
      <c r="E41" s="44">
        <v>22</v>
      </c>
      <c r="F41" s="52">
        <v>24</v>
      </c>
      <c r="G41" s="55">
        <v>4</v>
      </c>
      <c r="H41" s="55">
        <v>13</v>
      </c>
      <c r="L41"/>
      <c r="M41"/>
    </row>
    <row r="42" spans="1:13" ht="14.1" customHeight="1">
      <c r="A42" s="66" t="s">
        <v>19</v>
      </c>
      <c r="B42" s="15" t="s">
        <v>22</v>
      </c>
      <c r="C42" s="48">
        <v>3205</v>
      </c>
      <c r="D42" s="48">
        <v>3035</v>
      </c>
      <c r="E42" s="48">
        <v>4353</v>
      </c>
      <c r="F42" s="59">
        <v>2896</v>
      </c>
      <c r="G42" s="55">
        <v>1585</v>
      </c>
      <c r="H42" s="55">
        <v>1839</v>
      </c>
      <c r="L42" s="36"/>
      <c r="M42" s="36"/>
    </row>
    <row r="43" spans="1:13" ht="14.45" customHeight="1">
      <c r="A43" s="66" t="s">
        <v>19</v>
      </c>
      <c r="B43" s="10" t="s">
        <v>15</v>
      </c>
      <c r="C43" s="47">
        <v>4667</v>
      </c>
      <c r="D43" s="47">
        <v>4827</v>
      </c>
      <c r="E43" s="47">
        <v>6105</v>
      </c>
      <c r="F43" s="58">
        <v>4332</v>
      </c>
      <c r="G43" s="56">
        <v>2493</v>
      </c>
      <c r="H43" s="56">
        <v>2577</v>
      </c>
      <c r="L43"/>
      <c r="M43"/>
    </row>
    <row r="44" spans="1:13" ht="6" customHeight="1">
      <c r="A44" s="7"/>
      <c r="B44" s="16"/>
      <c r="C44" s="31"/>
      <c r="D44" s="31"/>
      <c r="E44" s="31"/>
      <c r="F44" s="31"/>
      <c r="G44" s="31"/>
      <c r="H44" s="31"/>
      <c r="L44"/>
      <c r="M44"/>
    </row>
    <row r="45" spans="1:13" ht="14.45" customHeight="1">
      <c r="A45" s="7"/>
      <c r="B45" s="10" t="s">
        <v>16</v>
      </c>
      <c r="C45" s="64">
        <f>D43/C43</f>
        <v>1.034283265481037</v>
      </c>
      <c r="D45" s="65"/>
      <c r="E45" s="64">
        <f>F43/E43</f>
        <v>0.70958230958230961</v>
      </c>
      <c r="F45" s="65"/>
      <c r="G45" s="64">
        <f>H43/G43</f>
        <v>1.0336943441636584</v>
      </c>
      <c r="H45" s="65"/>
      <c r="L45"/>
      <c r="M45"/>
    </row>
    <row r="46" spans="1:13" ht="14.45" customHeight="1">
      <c r="A46" s="7"/>
      <c r="B46" s="29"/>
      <c r="C46" s="28"/>
      <c r="D46" s="28"/>
      <c r="E46" s="28"/>
      <c r="F46" s="28"/>
      <c r="G46" s="28"/>
      <c r="H46" s="28"/>
      <c r="L46"/>
      <c r="M46"/>
    </row>
    <row r="47" spans="1:13" ht="14.1" customHeight="1">
      <c r="A47" s="67" t="s">
        <v>27</v>
      </c>
      <c r="B47" s="12" t="s">
        <v>18</v>
      </c>
      <c r="C47" s="44">
        <v>59</v>
      </c>
      <c r="D47" s="44">
        <v>56</v>
      </c>
      <c r="E47" s="44">
        <v>29</v>
      </c>
      <c r="F47" s="52">
        <v>50</v>
      </c>
      <c r="G47" s="55">
        <v>23</v>
      </c>
      <c r="H47" s="55">
        <v>49</v>
      </c>
      <c r="L47" s="36"/>
      <c r="M47" s="36"/>
    </row>
    <row r="48" spans="1:13" ht="14.1" customHeight="1">
      <c r="A48" s="68"/>
      <c r="B48" s="13" t="s">
        <v>20</v>
      </c>
      <c r="C48" s="46">
        <v>1301</v>
      </c>
      <c r="D48" s="46">
        <v>1181</v>
      </c>
      <c r="E48" s="46">
        <v>865</v>
      </c>
      <c r="F48" s="57">
        <v>1132</v>
      </c>
      <c r="G48" s="55">
        <v>343</v>
      </c>
      <c r="H48" s="55">
        <v>730</v>
      </c>
      <c r="L48"/>
      <c r="M48"/>
    </row>
    <row r="49" spans="1:13" ht="21.6" customHeight="1">
      <c r="A49" s="68"/>
      <c r="B49" s="14" t="s">
        <v>21</v>
      </c>
      <c r="C49" s="44">
        <v>24</v>
      </c>
      <c r="D49" s="44">
        <v>9</v>
      </c>
      <c r="E49" s="44">
        <v>8</v>
      </c>
      <c r="F49" s="52">
        <v>17</v>
      </c>
      <c r="G49" s="55">
        <v>3</v>
      </c>
      <c r="H49" s="55">
        <v>6</v>
      </c>
      <c r="L49"/>
      <c r="M49"/>
    </row>
    <row r="50" spans="1:13" ht="14.1" customHeight="1">
      <c r="A50" s="68"/>
      <c r="B50" s="15" t="s">
        <v>22</v>
      </c>
      <c r="C50" s="48">
        <v>1666</v>
      </c>
      <c r="D50" s="48">
        <v>2026</v>
      </c>
      <c r="E50" s="48">
        <v>1693</v>
      </c>
      <c r="F50" s="59">
        <v>1546</v>
      </c>
      <c r="G50" s="55">
        <v>732</v>
      </c>
      <c r="H50" s="55">
        <v>906</v>
      </c>
      <c r="L50"/>
      <c r="M50"/>
    </row>
    <row r="51" spans="1:13" ht="14.1" customHeight="1">
      <c r="A51" s="69"/>
      <c r="B51" s="10" t="s">
        <v>15</v>
      </c>
      <c r="C51" s="47">
        <v>3050</v>
      </c>
      <c r="D51" s="47">
        <v>3272</v>
      </c>
      <c r="E51" s="47">
        <v>2595</v>
      </c>
      <c r="F51" s="58">
        <v>2745</v>
      </c>
      <c r="G51" s="56">
        <v>1101</v>
      </c>
      <c r="H51" s="56">
        <v>1691</v>
      </c>
      <c r="L51"/>
      <c r="M51"/>
    </row>
    <row r="52" spans="1:13" ht="6" customHeight="1">
      <c r="A52" s="7"/>
      <c r="B52" s="16"/>
      <c r="C52" s="31"/>
      <c r="D52" s="31"/>
      <c r="E52" s="31"/>
      <c r="F52" s="31"/>
      <c r="G52" s="31"/>
      <c r="H52" s="31"/>
    </row>
    <row r="53" spans="1:13" ht="14.1" customHeight="1">
      <c r="A53" s="7"/>
      <c r="B53" s="10" t="s">
        <v>16</v>
      </c>
      <c r="C53" s="64">
        <f>D51/C51</f>
        <v>1.0727868852459017</v>
      </c>
      <c r="D53" s="65"/>
      <c r="E53" s="64">
        <f>F51/E51</f>
        <v>1.0578034682080926</v>
      </c>
      <c r="F53" s="65"/>
      <c r="G53" s="64">
        <f>H51/G51</f>
        <v>1.5358764759309718</v>
      </c>
      <c r="H53" s="65"/>
    </row>
    <row r="54" spans="1:13" ht="7.5" customHeight="1">
      <c r="A54" s="7"/>
      <c r="B54" s="16"/>
      <c r="C54" s="31"/>
      <c r="D54" s="31"/>
      <c r="E54" s="31"/>
      <c r="F54" s="31"/>
      <c r="G54" s="31"/>
      <c r="H54" s="31"/>
    </row>
    <row r="55" spans="1:13" ht="14.1" customHeight="1">
      <c r="A55" s="67" t="s">
        <v>28</v>
      </c>
      <c r="B55" s="12" t="s">
        <v>18</v>
      </c>
      <c r="C55" s="44">
        <v>23</v>
      </c>
      <c r="D55" s="44">
        <v>22</v>
      </c>
      <c r="E55" s="44">
        <v>31</v>
      </c>
      <c r="F55" s="52">
        <v>42</v>
      </c>
      <c r="G55" s="55">
        <v>19</v>
      </c>
      <c r="H55" s="55">
        <v>19</v>
      </c>
    </row>
    <row r="56" spans="1:13" ht="14.1" customHeight="1">
      <c r="A56" s="68"/>
      <c r="B56" s="13" t="s">
        <v>20</v>
      </c>
      <c r="C56" s="44">
        <v>462</v>
      </c>
      <c r="D56" s="46">
        <v>705</v>
      </c>
      <c r="E56" s="44">
        <v>723</v>
      </c>
      <c r="F56" s="57">
        <v>1134</v>
      </c>
      <c r="G56" s="55">
        <v>515</v>
      </c>
      <c r="H56" s="55">
        <v>598</v>
      </c>
    </row>
    <row r="57" spans="1:13" ht="21.6" customHeight="1">
      <c r="A57" s="68"/>
      <c r="B57" s="14" t="s">
        <v>21</v>
      </c>
      <c r="C57" s="44">
        <v>33</v>
      </c>
      <c r="D57" s="44">
        <v>13</v>
      </c>
      <c r="E57" s="44">
        <v>19</v>
      </c>
      <c r="F57" s="52">
        <v>32</v>
      </c>
      <c r="G57" s="55">
        <v>8</v>
      </c>
      <c r="H57" s="55">
        <v>12</v>
      </c>
    </row>
    <row r="58" spans="1:13" ht="14.1" customHeight="1">
      <c r="A58" s="68"/>
      <c r="B58" s="15" t="s">
        <v>22</v>
      </c>
      <c r="C58" s="48">
        <v>1607</v>
      </c>
      <c r="D58" s="48">
        <v>1212</v>
      </c>
      <c r="E58" s="48">
        <v>2215</v>
      </c>
      <c r="F58" s="59">
        <v>1658</v>
      </c>
      <c r="G58" s="55">
        <v>1147</v>
      </c>
      <c r="H58" s="55">
        <v>600</v>
      </c>
    </row>
    <row r="59" spans="1:13" ht="14.1" customHeight="1">
      <c r="A59" s="69"/>
      <c r="B59" s="10" t="s">
        <v>15</v>
      </c>
      <c r="C59" s="47">
        <v>2125</v>
      </c>
      <c r="D59" s="47">
        <v>1952</v>
      </c>
      <c r="E59" s="47">
        <v>2988</v>
      </c>
      <c r="F59" s="58">
        <v>2866</v>
      </c>
      <c r="G59" s="56">
        <v>1689</v>
      </c>
      <c r="H59" s="56">
        <v>1229</v>
      </c>
    </row>
    <row r="60" spans="1:13" ht="6" customHeight="1">
      <c r="A60" s="7"/>
      <c r="B60" s="16"/>
      <c r="C60" s="31"/>
      <c r="D60" s="31"/>
      <c r="E60" s="31"/>
      <c r="F60" s="31"/>
      <c r="G60" s="31"/>
      <c r="H60" s="31"/>
    </row>
    <row r="61" spans="1:13" ht="14.1" customHeight="1">
      <c r="A61" s="7"/>
      <c r="B61" s="10" t="s">
        <v>16</v>
      </c>
      <c r="C61" s="64">
        <f>D59/C59</f>
        <v>0.91858823529411759</v>
      </c>
      <c r="D61" s="65"/>
      <c r="E61" s="64">
        <f>F59/E59</f>
        <v>0.9591700133868809</v>
      </c>
      <c r="F61" s="65"/>
      <c r="G61" s="64">
        <f>H59/G59</f>
        <v>0.72764949674363533</v>
      </c>
      <c r="H61" s="65"/>
    </row>
    <row r="62" spans="1:13" ht="7.5" customHeight="1">
      <c r="A62" s="7"/>
      <c r="B62" s="16"/>
      <c r="C62" s="31"/>
      <c r="D62" s="31"/>
      <c r="E62" s="31"/>
      <c r="F62" s="31"/>
      <c r="G62" s="31"/>
      <c r="H62" s="31"/>
    </row>
    <row r="63" spans="1:13" ht="14.1" customHeight="1">
      <c r="A63" s="66" t="s">
        <v>29</v>
      </c>
      <c r="B63" s="12" t="s">
        <v>18</v>
      </c>
      <c r="C63" s="44">
        <v>92</v>
      </c>
      <c r="D63" s="44">
        <v>80</v>
      </c>
      <c r="E63" s="44">
        <v>64</v>
      </c>
      <c r="F63" s="52">
        <v>85</v>
      </c>
      <c r="G63" s="55">
        <v>28</v>
      </c>
      <c r="H63" s="55">
        <v>30</v>
      </c>
    </row>
    <row r="64" spans="1:13" ht="14.1" customHeight="1">
      <c r="A64" s="66" t="s">
        <v>19</v>
      </c>
      <c r="B64" s="13" t="s">
        <v>20</v>
      </c>
      <c r="C64" s="46">
        <v>1442</v>
      </c>
      <c r="D64" s="46">
        <v>1174</v>
      </c>
      <c r="E64" s="46">
        <v>783</v>
      </c>
      <c r="F64" s="57">
        <v>1275</v>
      </c>
      <c r="G64" s="55">
        <v>373</v>
      </c>
      <c r="H64" s="55">
        <v>699</v>
      </c>
    </row>
    <row r="65" spans="1:8" ht="21.6" customHeight="1">
      <c r="A65" s="66" t="s">
        <v>19</v>
      </c>
      <c r="B65" s="14" t="s">
        <v>21</v>
      </c>
      <c r="C65" s="44">
        <v>22</v>
      </c>
      <c r="D65" s="44">
        <v>17</v>
      </c>
      <c r="E65" s="44">
        <v>7</v>
      </c>
      <c r="F65" s="52">
        <v>12</v>
      </c>
      <c r="G65" s="55">
        <v>4</v>
      </c>
      <c r="H65" s="55">
        <v>5</v>
      </c>
    </row>
    <row r="66" spans="1:8" ht="14.1" customHeight="1">
      <c r="A66" s="66" t="s">
        <v>19</v>
      </c>
      <c r="B66" s="15" t="s">
        <v>22</v>
      </c>
      <c r="C66" s="46">
        <v>3067</v>
      </c>
      <c r="D66" s="46">
        <v>3218</v>
      </c>
      <c r="E66" s="46">
        <v>2404</v>
      </c>
      <c r="F66" s="57">
        <v>1361</v>
      </c>
      <c r="G66" s="55">
        <v>1341</v>
      </c>
      <c r="H66" s="55">
        <v>1065</v>
      </c>
    </row>
    <row r="67" spans="1:8" ht="14.1" customHeight="1">
      <c r="A67" s="66" t="s">
        <v>19</v>
      </c>
      <c r="B67" s="10" t="s">
        <v>15</v>
      </c>
      <c r="C67" s="47">
        <v>4623</v>
      </c>
      <c r="D67" s="47">
        <v>4489</v>
      </c>
      <c r="E67" s="47">
        <v>3258</v>
      </c>
      <c r="F67" s="58">
        <v>2733</v>
      </c>
      <c r="G67" s="56">
        <v>1746</v>
      </c>
      <c r="H67" s="56">
        <v>1799</v>
      </c>
    </row>
    <row r="68" spans="1:8" ht="6" customHeight="1">
      <c r="A68" s="7"/>
      <c r="B68" s="16"/>
      <c r="C68" s="41"/>
      <c r="D68" s="42"/>
      <c r="E68" s="64"/>
      <c r="F68" s="65"/>
      <c r="G68" s="71"/>
      <c r="H68" s="72"/>
    </row>
    <row r="69" spans="1:8" ht="14.1" customHeight="1">
      <c r="A69" s="7"/>
      <c r="B69" s="10" t="s">
        <v>16</v>
      </c>
      <c r="C69" s="64">
        <f>D67/C67</f>
        <v>0.97101449275362317</v>
      </c>
      <c r="D69" s="65"/>
      <c r="E69" s="64">
        <f>F67/E67</f>
        <v>0.83885819521178639</v>
      </c>
      <c r="F69" s="65"/>
      <c r="G69" s="64">
        <f>H67/G67</f>
        <v>1.0303550973654065</v>
      </c>
      <c r="H69" s="65"/>
    </row>
    <row r="70" spans="1:8">
      <c r="A70" s="7"/>
      <c r="B70" s="16"/>
    </row>
    <row r="71" spans="1:8">
      <c r="A71" s="40"/>
      <c r="B71" s="16"/>
      <c r="C71" s="31"/>
      <c r="D71" s="31"/>
      <c r="E71" s="31"/>
      <c r="F71" s="31"/>
      <c r="G71" s="31"/>
      <c r="H71" s="31"/>
    </row>
    <row r="72" spans="1:8" ht="27.75" customHeight="1">
      <c r="A72" s="70" t="s">
        <v>30</v>
      </c>
      <c r="B72" s="70"/>
      <c r="C72" s="70"/>
      <c r="D72" s="70"/>
      <c r="E72" s="70"/>
      <c r="F72" s="70"/>
      <c r="G72" s="70"/>
      <c r="H72" s="70"/>
    </row>
  </sheetData>
  <mergeCells count="36">
    <mergeCell ref="C69:D69"/>
    <mergeCell ref="A72:H72"/>
    <mergeCell ref="A63:A67"/>
    <mergeCell ref="A39:A43"/>
    <mergeCell ref="A55:A59"/>
    <mergeCell ref="A47:A51"/>
    <mergeCell ref="C45:D45"/>
    <mergeCell ref="C53:D53"/>
    <mergeCell ref="C61:D61"/>
    <mergeCell ref="E69:F69"/>
    <mergeCell ref="E53:F53"/>
    <mergeCell ref="E68:F68"/>
    <mergeCell ref="G69:H69"/>
    <mergeCell ref="G68:H68"/>
    <mergeCell ref="G45:H45"/>
    <mergeCell ref="E11:F11"/>
    <mergeCell ref="E19:F19"/>
    <mergeCell ref="E28:F28"/>
    <mergeCell ref="E37:F37"/>
    <mergeCell ref="E45:F45"/>
    <mergeCell ref="A3:G3"/>
    <mergeCell ref="G53:H53"/>
    <mergeCell ref="G61:H61"/>
    <mergeCell ref="E61:F61"/>
    <mergeCell ref="A6:A9"/>
    <mergeCell ref="A13:A17"/>
    <mergeCell ref="A21:A26"/>
    <mergeCell ref="A30:A35"/>
    <mergeCell ref="C11:D11"/>
    <mergeCell ref="C19:D19"/>
    <mergeCell ref="C28:D28"/>
    <mergeCell ref="C37:D37"/>
    <mergeCell ref="G11:H11"/>
    <mergeCell ref="G19:H19"/>
    <mergeCell ref="G28:H28"/>
    <mergeCell ref="G37:H37"/>
  </mergeCells>
  <conditionalFormatting sqref="C11 E11 G11">
    <cfRule type="cellIs" dxfId="17" priority="29" operator="greaterThan">
      <formula>1</formula>
    </cfRule>
    <cfRule type="cellIs" dxfId="16" priority="30" operator="lessThan">
      <formula>1</formula>
    </cfRule>
  </conditionalFormatting>
  <conditionalFormatting sqref="C19 E19 G19">
    <cfRule type="cellIs" dxfId="15" priority="25" operator="greaterThan">
      <formula>1</formula>
    </cfRule>
    <cfRule type="cellIs" dxfId="14" priority="26" operator="lessThan">
      <formula>1</formula>
    </cfRule>
  </conditionalFormatting>
  <conditionalFormatting sqref="C28 E28 G28">
    <cfRule type="cellIs" dxfId="13" priority="21" operator="greaterThan">
      <formula>1</formula>
    </cfRule>
    <cfRule type="cellIs" dxfId="12" priority="22" operator="lessThan">
      <formula>1</formula>
    </cfRule>
  </conditionalFormatting>
  <conditionalFormatting sqref="C37 E37 G37">
    <cfRule type="cellIs" dxfId="11" priority="17" operator="greaterThan">
      <formula>1</formula>
    </cfRule>
    <cfRule type="cellIs" dxfId="10" priority="18" operator="lessThan">
      <formula>1</formula>
    </cfRule>
  </conditionalFormatting>
  <conditionalFormatting sqref="C45 E45 G45">
    <cfRule type="cellIs" dxfId="9" priority="13" operator="greaterThan">
      <formula>1</formula>
    </cfRule>
    <cfRule type="cellIs" dxfId="8" priority="14" operator="lessThan">
      <formula>1</formula>
    </cfRule>
  </conditionalFormatting>
  <conditionalFormatting sqref="C53 E53 G53">
    <cfRule type="cellIs" dxfId="7" priority="9" operator="greaterThan">
      <formula>1</formula>
    </cfRule>
    <cfRule type="cellIs" dxfId="6" priority="10" operator="lessThan">
      <formula>1</formula>
    </cfRule>
  </conditionalFormatting>
  <conditionalFormatting sqref="C61 E61 G61">
    <cfRule type="cellIs" dxfId="5" priority="5" operator="greaterThan">
      <formula>1</formula>
    </cfRule>
    <cfRule type="cellIs" dxfId="4" priority="6" operator="lessThan">
      <formula>1</formula>
    </cfRule>
  </conditionalFormatting>
  <conditionalFormatting sqref="C69 E69 G69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1" orientation="portrait" r:id="rId1"/>
  <ignoredErrors>
    <ignoredError sqref="G11:H1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showGridLines="0" zoomScale="110" zoomScaleNormal="110" workbookViewId="0">
      <selection activeCell="D7" sqref="D7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3" width="15.5703125" style="2" customWidth="1"/>
    <col min="4" max="4" width="15.140625" style="2" customWidth="1"/>
    <col min="5" max="5" width="13.5703125" style="2" customWidth="1"/>
    <col min="6" max="10" width="9.140625" style="2"/>
    <col min="11" max="11" width="44.85546875" style="2" bestFit="1" customWidth="1"/>
    <col min="12" max="12" width="41.85546875" style="2" bestFit="1" customWidth="1"/>
    <col min="13" max="16384" width="9.140625" style="2"/>
  </cols>
  <sheetData>
    <row r="1" spans="1:9" s="18" customFormat="1" ht="15.75">
      <c r="A1" s="17" t="s">
        <v>0</v>
      </c>
    </row>
    <row r="2" spans="1:9" s="18" customFormat="1" ht="15">
      <c r="A2" s="19" t="s">
        <v>31</v>
      </c>
    </row>
    <row r="3" spans="1:9" s="18" customFormat="1" ht="15" customHeight="1">
      <c r="A3" s="63" t="s">
        <v>32</v>
      </c>
      <c r="B3" s="63"/>
      <c r="C3" s="63"/>
      <c r="D3" s="63"/>
    </row>
    <row r="4" spans="1:9" s="18" customFormat="1">
      <c r="A4" s="37"/>
    </row>
    <row r="5" spans="1:9" s="18" customFormat="1" ht="33" customHeight="1">
      <c r="A5" s="4" t="s">
        <v>3</v>
      </c>
      <c r="B5" s="33" t="s">
        <v>4</v>
      </c>
      <c r="C5" s="35" t="s">
        <v>33</v>
      </c>
      <c r="D5" s="35" t="s">
        <v>34</v>
      </c>
      <c r="E5" s="34" t="s">
        <v>35</v>
      </c>
    </row>
    <row r="6" spans="1:9" s="18" customFormat="1" ht="8.4499999999999993" customHeight="1">
      <c r="A6" s="7"/>
      <c r="B6" s="20"/>
      <c r="C6" s="21"/>
      <c r="D6" s="21"/>
      <c r="E6" s="21"/>
    </row>
    <row r="7" spans="1:9" s="18" customFormat="1" ht="29.1" customHeight="1">
      <c r="A7" s="22" t="s">
        <v>36</v>
      </c>
      <c r="B7" s="23" t="s">
        <v>15</v>
      </c>
      <c r="C7" s="60">
        <v>6056</v>
      </c>
      <c r="D7" s="62">
        <v>5550</v>
      </c>
      <c r="E7" s="61">
        <f t="shared" ref="E7:E14" si="0">(D7-C7)/C7</f>
        <v>-8.3553500660501975E-2</v>
      </c>
    </row>
    <row r="8" spans="1:9" s="18" customFormat="1" ht="29.1" customHeight="1">
      <c r="A8" s="22" t="s">
        <v>37</v>
      </c>
      <c r="B8" s="23" t="s">
        <v>15</v>
      </c>
      <c r="C8" s="60">
        <v>4515</v>
      </c>
      <c r="D8" s="62">
        <v>4153</v>
      </c>
      <c r="E8" s="61">
        <f t="shared" si="0"/>
        <v>-8.0177187153931337E-2</v>
      </c>
    </row>
    <row r="9" spans="1:9" s="18" customFormat="1" ht="29.1" customHeight="1">
      <c r="A9" s="22" t="s">
        <v>23</v>
      </c>
      <c r="B9" s="23" t="s">
        <v>15</v>
      </c>
      <c r="C9" s="60">
        <v>6603</v>
      </c>
      <c r="D9" s="62">
        <v>5304</v>
      </c>
      <c r="E9" s="61">
        <f t="shared" si="0"/>
        <v>-0.19672875965470241</v>
      </c>
    </row>
    <row r="10" spans="1:9" s="18" customFormat="1" ht="29.1" customHeight="1">
      <c r="A10" s="22" t="s">
        <v>25</v>
      </c>
      <c r="B10" s="23" t="s">
        <v>15</v>
      </c>
      <c r="C10" s="60">
        <v>6391</v>
      </c>
      <c r="D10" s="62">
        <v>6764</v>
      </c>
      <c r="E10" s="61">
        <f t="shared" si="0"/>
        <v>5.8363323423564387E-2</v>
      </c>
    </row>
    <row r="11" spans="1:9" s="18" customFormat="1" ht="29.1" customHeight="1">
      <c r="A11" s="22" t="s">
        <v>26</v>
      </c>
      <c r="B11" s="23" t="s">
        <v>15</v>
      </c>
      <c r="C11" s="60">
        <v>3556</v>
      </c>
      <c r="D11" s="62">
        <v>5056</v>
      </c>
      <c r="E11" s="61">
        <f t="shared" si="0"/>
        <v>0.42182227221597302</v>
      </c>
    </row>
    <row r="12" spans="1:9" s="18" customFormat="1" ht="29.1" customHeight="1">
      <c r="A12" s="22" t="s">
        <v>27</v>
      </c>
      <c r="B12" s="23" t="s">
        <v>15</v>
      </c>
      <c r="C12" s="60">
        <v>5305</v>
      </c>
      <c r="D12" s="62">
        <v>3635</v>
      </c>
      <c r="E12" s="61">
        <f t="shared" si="0"/>
        <v>-0.31479736098020733</v>
      </c>
    </row>
    <row r="13" spans="1:9" s="18" customFormat="1" ht="29.1" customHeight="1">
      <c r="A13" s="22" t="s">
        <v>28</v>
      </c>
      <c r="B13" s="23" t="s">
        <v>15</v>
      </c>
      <c r="C13" s="60">
        <v>4172</v>
      </c>
      <c r="D13" s="62">
        <v>4482</v>
      </c>
      <c r="E13" s="61">
        <f t="shared" si="0"/>
        <v>7.430488974113135E-2</v>
      </c>
    </row>
    <row r="14" spans="1:9" ht="32.1" customHeight="1">
      <c r="A14" s="22" t="s">
        <v>29</v>
      </c>
      <c r="B14" s="23" t="s">
        <v>15</v>
      </c>
      <c r="C14" s="30">
        <v>6398</v>
      </c>
      <c r="D14" s="62">
        <v>4719</v>
      </c>
      <c r="E14" s="61">
        <f t="shared" si="0"/>
        <v>-0.26242575804939045</v>
      </c>
      <c r="F14" s="27"/>
      <c r="G14" s="27"/>
    </row>
    <row r="15" spans="1:9">
      <c r="A15" s="24"/>
      <c r="B15" s="20"/>
      <c r="C15" s="25"/>
      <c r="D15" s="25"/>
      <c r="E15" s="26"/>
    </row>
    <row r="16" spans="1:9" ht="23.1" customHeight="1">
      <c r="A16" s="70" t="s">
        <v>30</v>
      </c>
      <c r="B16" s="70"/>
      <c r="C16" s="70"/>
      <c r="D16" s="70"/>
      <c r="E16" s="70"/>
      <c r="F16" s="70"/>
      <c r="G16" s="70"/>
      <c r="H16" s="70"/>
      <c r="I16"/>
    </row>
    <row r="17" spans="8:9" ht="15">
      <c r="I17"/>
    </row>
    <row r="18" spans="8:9" ht="15">
      <c r="I18"/>
    </row>
    <row r="19" spans="8:9" ht="15">
      <c r="I19"/>
    </row>
    <row r="20" spans="8:9" ht="15">
      <c r="H20"/>
      <c r="I20"/>
    </row>
    <row r="21" spans="8:9" ht="15">
      <c r="H21"/>
      <c r="I21"/>
    </row>
    <row r="22" spans="8:9" ht="15">
      <c r="H22"/>
      <c r="I22"/>
    </row>
    <row r="23" spans="8:9" ht="15">
      <c r="H23"/>
      <c r="I23"/>
    </row>
    <row r="24" spans="8:9" ht="15">
      <c r="H24"/>
      <c r="I24"/>
    </row>
    <row r="25" spans="8:9" ht="15">
      <c r="H25"/>
      <c r="I25"/>
    </row>
    <row r="26" spans="8:9" ht="15">
      <c r="H26"/>
      <c r="I26"/>
    </row>
    <row r="27" spans="8:9" ht="15">
      <c r="H27"/>
      <c r="I27"/>
    </row>
    <row r="28" spans="8:9" ht="15">
      <c r="H28"/>
      <c r="I28"/>
    </row>
    <row r="29" spans="8:9" ht="15">
      <c r="H29"/>
      <c r="I29"/>
    </row>
    <row r="30" spans="8:9" ht="15">
      <c r="H30"/>
      <c r="I30"/>
    </row>
    <row r="31" spans="8:9" ht="15">
      <c r="H31"/>
      <c r="I31"/>
    </row>
    <row r="32" spans="8:9" ht="15">
      <c r="H32"/>
      <c r="I32"/>
    </row>
  </sheetData>
  <mergeCells count="2">
    <mergeCell ref="A3:D3"/>
    <mergeCell ref="A16:H16"/>
  </mergeCells>
  <conditionalFormatting sqref="E7:E14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6F019F-485F-49F6-960D-6145E459BEBF}"/>
</file>

<file path=customXml/itemProps2.xml><?xml version="1.0" encoding="utf-8"?>
<ds:datastoreItem xmlns:ds="http://schemas.openxmlformats.org/officeDocument/2006/customXml" ds:itemID="{AEE58143-C608-4378-BF67-44A7D2D22BCA}"/>
</file>

<file path=customXml/itemProps3.xml><?xml version="1.0" encoding="utf-8"?>
<ds:datastoreItem xmlns:ds="http://schemas.openxmlformats.org/officeDocument/2006/customXml" ds:itemID="{175083CC-159F-4859-90F9-97B103F72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2017-02-27T14:52:30Z</dcterms:created>
  <dcterms:modified xsi:type="dcterms:W3CDTF">2025-10-13T07:47:24Z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