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a.calanca\Documents\FOCUS\dati\2025\20250903\SIECIC Monitoraggio trimestrale\250630MonitoraggioSIECIC\"/>
    </mc:Choice>
  </mc:AlternateContent>
  <xr:revisionPtr revIDLastSave="0" documentId="13_ncr:1_{855F6756-DDBD-4BB9-9E41-F2EB1DD54F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ggimi" sheetId="6" r:id="rId1"/>
    <sheet name="Flussi SIECIC" sheetId="2" r:id="rId2"/>
    <sheet name="Variazione pendenti SIECIC" sheetId="3" r:id="rId3"/>
    <sheet name="Stratigrafia pendenti SIECIC" sheetId="18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SIECIC'!$A$1:$B$110</definedName>
    <definedName name="_xlnm.Print_Area" localSheetId="2">'Variazione pendenti SIECIC'!$A$1:$F$20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6" i="2" l="1"/>
  <c r="H106" i="2"/>
  <c r="G91" i="2"/>
  <c r="H91" i="2"/>
  <c r="H76" i="2"/>
  <c r="G76" i="2"/>
  <c r="G61" i="2"/>
  <c r="H61" i="2"/>
  <c r="F47" i="2"/>
  <c r="G47" i="2"/>
  <c r="H47" i="2"/>
  <c r="H32" i="2"/>
  <c r="G32" i="2"/>
  <c r="F91" i="2"/>
  <c r="E91" i="2"/>
  <c r="F106" i="2"/>
  <c r="E106" i="2"/>
  <c r="E76" i="2"/>
  <c r="F76" i="2"/>
  <c r="E61" i="2"/>
  <c r="F61" i="2"/>
  <c r="E47" i="2"/>
  <c r="E32" i="2"/>
  <c r="F32" i="2"/>
  <c r="E17" i="2"/>
  <c r="F17" i="2"/>
  <c r="D91" i="2" l="1"/>
  <c r="C91" i="2"/>
  <c r="C106" i="2"/>
  <c r="D76" i="2"/>
  <c r="C76" i="2"/>
  <c r="D61" i="2"/>
  <c r="C61" i="2"/>
  <c r="C63" i="2" s="1"/>
  <c r="D47" i="2"/>
  <c r="C47" i="2"/>
  <c r="D32" i="2"/>
  <c r="C32" i="2"/>
  <c r="C17" i="2"/>
  <c r="D106" i="2"/>
  <c r="D17" i="2"/>
  <c r="C108" i="2"/>
  <c r="C34" i="2"/>
  <c r="C93" i="2"/>
  <c r="G108" i="2"/>
  <c r="G49" i="2"/>
  <c r="H17" i="2"/>
  <c r="G17" i="2"/>
  <c r="E108" i="2"/>
  <c r="E78" i="2"/>
  <c r="E49" i="2"/>
  <c r="E34" i="2"/>
  <c r="F19" i="3"/>
  <c r="F17" i="3"/>
  <c r="F15" i="3"/>
  <c r="F13" i="3"/>
  <c r="F11" i="3"/>
  <c r="F9" i="3"/>
  <c r="F7" i="3"/>
  <c r="E19" i="2"/>
  <c r="G78" i="2" l="1"/>
  <c r="C49" i="2"/>
  <c r="G19" i="2"/>
  <c r="G34" i="2"/>
  <c r="C78" i="2"/>
  <c r="C19" i="2"/>
  <c r="G63" i="2"/>
  <c r="G93" i="2"/>
  <c r="E93" i="2"/>
  <c r="E63" i="2"/>
</calcChain>
</file>

<file path=xl/sharedStrings.xml><?xml version="1.0" encoding="utf-8"?>
<sst xmlns="http://schemas.openxmlformats.org/spreadsheetml/2006/main" count="320" uniqueCount="74">
  <si>
    <t>Distretto di Catanzaro</t>
  </si>
  <si>
    <t>Settore CIVILE - Area SIECIC</t>
  </si>
  <si>
    <t>Ufficio</t>
  </si>
  <si>
    <t>ESECUZIONI MOBILIARI</t>
  </si>
  <si>
    <t>ESECUZIONI IMMOBILIARI</t>
  </si>
  <si>
    <t>ISTANZE DI FALLIMENTO</t>
  </si>
  <si>
    <t>ALTRE PROCEDURE CONCORSUALI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</si>
  <si>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</si>
  <si>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Macro materia</t>
  </si>
  <si>
    <t>Tribunale Ordinario di Agrigento</t>
  </si>
  <si>
    <t>FALLIMENTI</t>
  </si>
  <si>
    <t>TOTALE AREA SIECIC</t>
  </si>
  <si>
    <t>Clearance rate</t>
  </si>
  <si>
    <t>Tribunale Ordinario di Marsala</t>
  </si>
  <si>
    <t>Tribunale Ordinario di Sciacca</t>
  </si>
  <si>
    <t>Variazione pendenti</t>
  </si>
  <si>
    <t>Tribunale Ordinario di Castrovillari</t>
  </si>
  <si>
    <t>Tribunale Ordinario di Catanzaro</t>
  </si>
  <si>
    <t>Tribunale Ordinario di Cosenza</t>
  </si>
  <si>
    <t>Tribunale Ordinario di Crotone</t>
  </si>
  <si>
    <t>Tribunale Ordinario di Lamezia Terme</t>
  </si>
  <si>
    <t>Tribunale Ordinario di Paola</t>
  </si>
  <si>
    <t>Tribunale Ordinario di Vibo Valentia</t>
  </si>
  <si>
    <t>Variazione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</si>
  <si>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</si>
  <si>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</si>
  <si>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</si>
  <si>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</si>
  <si>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</si>
  <si>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Stratigrafia delle pendenze</t>
  </si>
  <si>
    <t>Totale</t>
  </si>
  <si>
    <t>FALLIMENTARE</t>
  </si>
  <si>
    <t>Totale AREA SIECIC</t>
  </si>
  <si>
    <t>Incidenza percentuale delle classi</t>
  </si>
  <si>
    <t>FASE ESECUTIVA - ALTRE PROCEDURE CONCORSUALI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</si>
  <si>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</si>
  <si>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</si>
  <si>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</si>
  <si>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</si>
  <si>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</si>
  <si>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</si>
  <si>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</si>
  <si>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</si>
  <si>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</si>
  <si>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</si>
  <si>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</si>
  <si>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</si>
  <si>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</si>
  <si>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</si>
  <si>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</si>
  <si>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</si>
  <si>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</si>
  <si>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</si>
  <si>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</si>
  <si>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</si>
  <si>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</si>
  <si>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</si>
  <si>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</si>
  <si>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</si>
  <si>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procedure di composizione della crisi da sovraindebitamento: concordato minore, liquidazione controllata, ristrutturazione debiti del consumatore</t>
  </si>
  <si>
    <t>Iscritti 2023</t>
  </si>
  <si>
    <t>Definiti 2023</t>
  </si>
  <si>
    <t>Iscritti
2024</t>
  </si>
  <si>
    <t>Definiti 2024</t>
  </si>
  <si>
    <t>Fonte:Dipartimento per l'innovazione tecnologica della giustizia - Direzione Generale di Statistica e Analisi Organizzativa</t>
  </si>
  <si>
    <t>Fino al 2014</t>
  </si>
  <si>
    <t>Pendenti al 31/12/2022</t>
  </si>
  <si>
    <t>Pendenti al 30 giugno 2025</t>
  </si>
  <si>
    <t>30/06/2025</t>
  </si>
  <si>
    <t>Ultimo aggiornamento del sistema di rilevazione avvenuto il 15 settembre 2025.</t>
  </si>
  <si>
    <t>Anni 2023 - 30 giugno 2025</t>
  </si>
  <si>
    <t>Iscritti 
gen-giu 2025</t>
  </si>
  <si>
    <t>Definiti gen-giu 2025</t>
  </si>
  <si>
    <t>Pendenti al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</si>
</sst>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4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3">
    <xf numFmtId="0" fontId="0" fillId="0" borderId="0"/>
    <xf numFmtId="0" fontId="40" fillId="0" borderId="0"/>
    <xf numFmtId="9" fontId="40" fillId="0" borderId="0" applyFont="0" applyFill="0" applyBorder="0" applyAlignment="0" applyProtection="0"/>
    <xf numFmtId="0" fontId="39" fillId="0" borderId="0"/>
    <xf numFmtId="9" fontId="3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0" fontId="14" fillId="0" borderId="0"/>
    <xf numFmtId="9" fontId="14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2" fillId="0" borderId="0"/>
    <xf numFmtId="0" fontId="11" fillId="0" borderId="0"/>
    <xf numFmtId="0" fontId="52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53" fillId="0" borderId="0"/>
    <xf numFmtId="0" fontId="3" fillId="0" borderId="0"/>
    <xf numFmtId="0" fontId="2" fillId="0" borderId="0"/>
    <xf numFmtId="0" fontId="1" fillId="0" borderId="0"/>
  </cellStyleXfs>
  <cellXfs count="62">
    <xf numFmtId="0" fontId="0" fillId="0" borderId="0" xfId="0"/>
    <xf numFmtId="0" fontId="42" fillId="0" borderId="0" xfId="1" applyFont="1"/>
    <xf numFmtId="0" fontId="43" fillId="0" borderId="0" xfId="1" applyFont="1"/>
    <xf numFmtId="0" fontId="41" fillId="0" borderId="0" xfId="1" applyFont="1"/>
    <xf numFmtId="0" fontId="45" fillId="0" borderId="0" xfId="1" applyFont="1"/>
    <xf numFmtId="0" fontId="45" fillId="0" borderId="1" xfId="1" applyFont="1" applyBorder="1" applyAlignment="1">
      <alignment vertical="center"/>
    </xf>
    <xf numFmtId="0" fontId="43" fillId="0" borderId="1" xfId="1" applyFont="1" applyBorder="1"/>
    <xf numFmtId="3" fontId="43" fillId="0" borderId="1" xfId="1" applyNumberFormat="1" applyFont="1" applyBorder="1"/>
    <xf numFmtId="0" fontId="46" fillId="0" borderId="3" xfId="1" applyFont="1" applyBorder="1"/>
    <xf numFmtId="3" fontId="45" fillId="0" borderId="3" xfId="1" applyNumberFormat="1" applyFont="1" applyBorder="1"/>
    <xf numFmtId="0" fontId="45" fillId="0" borderId="0" xfId="1" applyFont="1" applyAlignment="1">
      <alignment horizontal="left" vertical="center" wrapText="1"/>
    </xf>
    <xf numFmtId="0" fontId="47" fillId="0" borderId="0" xfId="1" applyFont="1"/>
    <xf numFmtId="3" fontId="43" fillId="0" borderId="0" xfId="1" applyNumberFormat="1" applyFont="1"/>
    <xf numFmtId="0" fontId="46" fillId="0" borderId="1" xfId="1" applyFont="1" applyBorder="1"/>
    <xf numFmtId="0" fontId="45" fillId="0" borderId="5" xfId="1" applyFont="1" applyBorder="1" applyAlignment="1">
      <alignment horizontal="right" vertical="center" wrapText="1"/>
    </xf>
    <xf numFmtId="0" fontId="45" fillId="0" borderId="1" xfId="1" applyFont="1" applyBorder="1" applyAlignment="1">
      <alignment vertical="center" wrapText="1"/>
    </xf>
    <xf numFmtId="0" fontId="47" fillId="0" borderId="1" xfId="1" applyFont="1" applyBorder="1" applyAlignment="1">
      <alignment vertical="center"/>
    </xf>
    <xf numFmtId="3" fontId="45" fillId="0" borderId="1" xfId="1" applyNumberFormat="1" applyFont="1" applyBorder="1" applyAlignment="1">
      <alignment horizontal="center" vertical="center"/>
    </xf>
    <xf numFmtId="3" fontId="45" fillId="0" borderId="5" xfId="1" applyNumberFormat="1" applyFont="1" applyBorder="1" applyAlignment="1">
      <alignment horizontal="center" vertical="center"/>
    </xf>
    <xf numFmtId="164" fontId="45" fillId="0" borderId="1" xfId="2" applyNumberFormat="1" applyFont="1" applyBorder="1" applyAlignment="1">
      <alignment horizontal="center" vertical="center"/>
    </xf>
    <xf numFmtId="0" fontId="43" fillId="0" borderId="0" xfId="1" applyFont="1" applyAlignment="1">
      <alignment vertical="center"/>
    </xf>
    <xf numFmtId="0" fontId="45" fillId="0" borderId="0" xfId="1" applyFont="1" applyAlignment="1">
      <alignment vertical="center" wrapText="1"/>
    </xf>
    <xf numFmtId="3" fontId="45" fillId="0" borderId="0" xfId="1" applyNumberFormat="1" applyFont="1" applyAlignment="1">
      <alignment horizontal="center"/>
    </xf>
    <xf numFmtId="164" fontId="45" fillId="0" borderId="0" xfId="2" applyNumberFormat="1" applyFont="1" applyBorder="1" applyAlignment="1">
      <alignment horizontal="center"/>
    </xf>
    <xf numFmtId="0" fontId="45" fillId="0" borderId="0" xfId="0" applyFont="1"/>
    <xf numFmtId="0" fontId="45" fillId="0" borderId="1" xfId="0" applyFont="1" applyBorder="1" applyAlignment="1">
      <alignment horizontal="right" vertical="center" wrapText="1"/>
    </xf>
    <xf numFmtId="3" fontId="43" fillId="0" borderId="1" xfId="1" applyNumberFormat="1" applyFont="1" applyBorder="1" applyAlignment="1">
      <alignment horizontal="right"/>
    </xf>
    <xf numFmtId="0" fontId="43" fillId="0" borderId="0" xfId="0" applyFont="1"/>
    <xf numFmtId="0" fontId="43" fillId="0" borderId="3" xfId="1" applyFont="1" applyBorder="1"/>
    <xf numFmtId="3" fontId="43" fillId="0" borderId="3" xfId="1" applyNumberFormat="1" applyFont="1" applyBorder="1"/>
    <xf numFmtId="0" fontId="43" fillId="0" borderId="3" xfId="0" applyFont="1" applyBorder="1"/>
    <xf numFmtId="0" fontId="48" fillId="0" borderId="0" xfId="55" applyFont="1"/>
    <xf numFmtId="0" fontId="14" fillId="0" borderId="0" xfId="55"/>
    <xf numFmtId="0" fontId="41" fillId="0" borderId="0" xfId="55" applyFont="1"/>
    <xf numFmtId="0" fontId="41" fillId="0" borderId="1" xfId="55" applyFont="1" applyBorder="1"/>
    <xf numFmtId="0" fontId="14" fillId="0" borderId="1" xfId="55" applyBorder="1" applyAlignment="1">
      <alignment vertical="center"/>
    </xf>
    <xf numFmtId="0" fontId="14" fillId="0" borderId="1" xfId="55" applyBorder="1" applyAlignment="1">
      <alignment horizontal="left" vertical="center" wrapText="1"/>
    </xf>
    <xf numFmtId="0" fontId="43" fillId="0" borderId="1" xfId="0" applyFont="1" applyBorder="1"/>
    <xf numFmtId="0" fontId="13" fillId="0" borderId="1" xfId="55" applyFont="1" applyBorder="1" applyAlignment="1">
      <alignment vertical="center" wrapText="1"/>
    </xf>
    <xf numFmtId="9" fontId="51" fillId="0" borderId="1" xfId="57" applyFont="1" applyBorder="1"/>
    <xf numFmtId="9" fontId="51" fillId="0" borderId="0" xfId="57" applyFont="1" applyBorder="1"/>
    <xf numFmtId="0" fontId="45" fillId="0" borderId="1" xfId="0" applyFont="1" applyBorder="1" applyAlignment="1">
      <alignment horizontal="center" vertical="center" wrapText="1"/>
    </xf>
    <xf numFmtId="0" fontId="50" fillId="0" borderId="0" xfId="0" applyFont="1"/>
    <xf numFmtId="0" fontId="51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 wrapText="1"/>
    </xf>
    <xf numFmtId="0" fontId="51" fillId="0" borderId="1" xfId="0" quotePrefix="1" applyFont="1" applyBorder="1" applyAlignment="1">
      <alignment horizontal="center" vertical="center" wrapText="1"/>
    </xf>
    <xf numFmtId="15" fontId="51" fillId="0" borderId="1" xfId="0" quotePrefix="1" applyNumberFormat="1" applyFont="1" applyBorder="1" applyAlignment="1">
      <alignment horizontal="center" vertical="center" wrapText="1"/>
    </xf>
    <xf numFmtId="0" fontId="50" fillId="0" borderId="1" xfId="0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0" fontId="42" fillId="0" borderId="0" xfId="72" applyFont="1"/>
    <xf numFmtId="0" fontId="41" fillId="0" borderId="0" xfId="72" applyFont="1"/>
    <xf numFmtId="0" fontId="45" fillId="0" borderId="0" xfId="72" applyFont="1"/>
    <xf numFmtId="0" fontId="45" fillId="0" borderId="1" xfId="72" applyFont="1" applyBorder="1"/>
    <xf numFmtId="0" fontId="47" fillId="0" borderId="0" xfId="72" applyFont="1"/>
    <xf numFmtId="0" fontId="14" fillId="0" borderId="0" xfId="55" applyAlignment="1">
      <alignment horizontal="left" vertical="center" wrapText="1"/>
    </xf>
    <xf numFmtId="0" fontId="45" fillId="0" borderId="1" xfId="1" applyFont="1" applyBorder="1" applyAlignment="1">
      <alignment horizontal="left" vertical="center" wrapText="1"/>
    </xf>
    <xf numFmtId="4" fontId="45" fillId="0" borderId="2" xfId="1" applyNumberFormat="1" applyFont="1" applyBorder="1" applyAlignment="1">
      <alignment horizontal="center" vertical="center"/>
    </xf>
    <xf numFmtId="4" fontId="45" fillId="0" borderId="4" xfId="1" applyNumberFormat="1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3" xfId="0" applyFont="1" applyBorder="1" applyAlignment="1">
      <alignment horizontal="center" vertical="center" wrapText="1"/>
    </xf>
  </cellXfs>
  <cellStyles count="73">
    <cellStyle name="Normale" xfId="0" builtinId="0"/>
    <cellStyle name="Normale 2" xfId="1" xr:uid="{00000000-0005-0000-0000-000001000000}"/>
    <cellStyle name="Normale 2 2" xfId="3" xr:uid="{00000000-0005-0000-0000-000002000000}"/>
    <cellStyle name="Normale 2 2 10" xfId="21" xr:uid="{00000000-0005-0000-0000-000003000000}"/>
    <cellStyle name="Normale 2 2 11" xfId="23" xr:uid="{00000000-0005-0000-0000-000004000000}"/>
    <cellStyle name="Normale 2 2 12" xfId="26" xr:uid="{00000000-0005-0000-0000-000005000000}"/>
    <cellStyle name="Normale 2 2 13" xfId="29" xr:uid="{00000000-0005-0000-0000-000006000000}"/>
    <cellStyle name="Normale 2 2 13 2" xfId="37" xr:uid="{00000000-0005-0000-0000-000007000000}"/>
    <cellStyle name="Normale 2 2 14" xfId="31" xr:uid="{00000000-0005-0000-0000-000008000000}"/>
    <cellStyle name="Normale 2 2 15" xfId="33" xr:uid="{00000000-0005-0000-0000-000009000000}"/>
    <cellStyle name="Normale 2 2 16" xfId="35" xr:uid="{00000000-0005-0000-0000-00000A000000}"/>
    <cellStyle name="Normale 2 2 17" xfId="38" xr:uid="{00000000-0005-0000-0000-00000B000000}"/>
    <cellStyle name="Normale 2 2 18" xfId="40" xr:uid="{00000000-0005-0000-0000-00000C000000}"/>
    <cellStyle name="Normale 2 2 19" xfId="42" xr:uid="{00000000-0005-0000-0000-00000D000000}"/>
    <cellStyle name="Normale 2 2 2" xfId="5" xr:uid="{00000000-0005-0000-0000-00000E000000}"/>
    <cellStyle name="Normale 2 2 20" xfId="44" xr:uid="{00000000-0005-0000-0000-00000F000000}"/>
    <cellStyle name="Normale 2 2 21" xfId="46" xr:uid="{00000000-0005-0000-0000-000010000000}"/>
    <cellStyle name="Normale 2 2 22" xfId="48" xr:uid="{00000000-0005-0000-0000-000011000000}"/>
    <cellStyle name="Normale 2 2 23" xfId="50" xr:uid="{00000000-0005-0000-0000-000012000000}"/>
    <cellStyle name="Normale 2 2 24" xfId="52" xr:uid="{00000000-0005-0000-0000-000013000000}"/>
    <cellStyle name="Normale 2 2 25" xfId="54" xr:uid="{00000000-0005-0000-0000-000014000000}"/>
    <cellStyle name="Normale 2 2 26" xfId="55" xr:uid="{00000000-0005-0000-0000-000015000000}"/>
    <cellStyle name="Normale 2 2 27" xfId="58" xr:uid="{00000000-0005-0000-0000-000016000000}"/>
    <cellStyle name="Normale 2 2 28" xfId="59" xr:uid="{00000000-0005-0000-0000-000017000000}"/>
    <cellStyle name="Normale 2 2 29" xfId="61" xr:uid="{00000000-0005-0000-0000-000018000000}"/>
    <cellStyle name="Normale 2 2 3" xfId="7" xr:uid="{00000000-0005-0000-0000-000019000000}"/>
    <cellStyle name="Normale 2 2 30" xfId="62" xr:uid="{00000000-0005-0000-0000-00001A000000}"/>
    <cellStyle name="Normale 2 2 30 2" xfId="70" xr:uid="{5780C052-2A2B-4F3C-8529-67796D90475D}"/>
    <cellStyle name="Normale 2 2 31" xfId="63" xr:uid="{00000000-0005-0000-0000-00001B000000}"/>
    <cellStyle name="Normale 2 2 32" xfId="64" xr:uid="{00000000-0005-0000-0000-00001C000000}"/>
    <cellStyle name="Normale 2 2 33" xfId="65" xr:uid="{3793CE4F-DFF2-4F3D-92D4-EB39118A8BCC}"/>
    <cellStyle name="Normale 2 2 34" xfId="66" xr:uid="{15BEC926-3F33-4830-AB63-1E34B30A7C5A}"/>
    <cellStyle name="Normale 2 2 35" xfId="67" xr:uid="{025D0A40-A6A9-4A51-BF11-F75E5C23AF52}"/>
    <cellStyle name="Normale 2 2 36" xfId="68" xr:uid="{6083976D-E802-46FC-9FE0-954ADE47902B}"/>
    <cellStyle name="Normale 2 2 37" xfId="71" xr:uid="{ED37A23F-64D6-427C-9033-FE08FD98FDF6}"/>
    <cellStyle name="Normale 2 2 38" xfId="72" xr:uid="{E1314BE0-7EDC-418A-B205-C0BF4473AAC3}"/>
    <cellStyle name="Normale 2 2 4" xfId="9" xr:uid="{00000000-0005-0000-0000-00001D000000}"/>
    <cellStyle name="Normale 2 2 5" xfId="11" xr:uid="{00000000-0005-0000-0000-00001E000000}"/>
    <cellStyle name="Normale 2 2 6" xfId="13" xr:uid="{00000000-0005-0000-0000-00001F000000}"/>
    <cellStyle name="Normale 2 2 7" xfId="15" xr:uid="{00000000-0005-0000-0000-000020000000}"/>
    <cellStyle name="Normale 2 2 8" xfId="17" xr:uid="{00000000-0005-0000-0000-000021000000}"/>
    <cellStyle name="Normale 2 2 9" xfId="19" xr:uid="{00000000-0005-0000-0000-000022000000}"/>
    <cellStyle name="Normale 2 2 9 2" xfId="24" xr:uid="{00000000-0005-0000-0000-000023000000}"/>
    <cellStyle name="Normale 2 2 9 3" xfId="27" xr:uid="{00000000-0005-0000-0000-000024000000}"/>
    <cellStyle name="Normale 3" xfId="60" xr:uid="{00000000-0005-0000-0000-000025000000}"/>
    <cellStyle name="Normale 4" xfId="69" xr:uid="{8E4AA60D-02B4-458A-BD27-E778F19764FB}"/>
    <cellStyle name="Percentuale" xfId="57" builtinId="5"/>
    <cellStyle name="Percentuale 2" xfId="2" xr:uid="{00000000-0005-0000-0000-000027000000}"/>
    <cellStyle name="Percentuale 2 2" xfId="4" xr:uid="{00000000-0005-0000-0000-000028000000}"/>
    <cellStyle name="Percentuale 2 2 10" xfId="22" xr:uid="{00000000-0005-0000-0000-000029000000}"/>
    <cellStyle name="Percentuale 2 2 11" xfId="25" xr:uid="{00000000-0005-0000-0000-00002A000000}"/>
    <cellStyle name="Percentuale 2 2 12" xfId="28" xr:uid="{00000000-0005-0000-0000-00002B000000}"/>
    <cellStyle name="Percentuale 2 2 13" xfId="30" xr:uid="{00000000-0005-0000-0000-00002C000000}"/>
    <cellStyle name="Percentuale 2 2 14" xfId="32" xr:uid="{00000000-0005-0000-0000-00002D000000}"/>
    <cellStyle name="Percentuale 2 2 15" xfId="34" xr:uid="{00000000-0005-0000-0000-00002E000000}"/>
    <cellStyle name="Percentuale 2 2 16" xfId="36" xr:uid="{00000000-0005-0000-0000-00002F000000}"/>
    <cellStyle name="Percentuale 2 2 17" xfId="39" xr:uid="{00000000-0005-0000-0000-000030000000}"/>
    <cellStyle name="Percentuale 2 2 18" xfId="41" xr:uid="{00000000-0005-0000-0000-000031000000}"/>
    <cellStyle name="Percentuale 2 2 19" xfId="43" xr:uid="{00000000-0005-0000-0000-000032000000}"/>
    <cellStyle name="Percentuale 2 2 2" xfId="6" xr:uid="{00000000-0005-0000-0000-000033000000}"/>
    <cellStyle name="Percentuale 2 2 20" xfId="45" xr:uid="{00000000-0005-0000-0000-000034000000}"/>
    <cellStyle name="Percentuale 2 2 21" xfId="47" xr:uid="{00000000-0005-0000-0000-000035000000}"/>
    <cellStyle name="Percentuale 2 2 22" xfId="49" xr:uid="{00000000-0005-0000-0000-000036000000}"/>
    <cellStyle name="Percentuale 2 2 23" xfId="51" xr:uid="{00000000-0005-0000-0000-000037000000}"/>
    <cellStyle name="Percentuale 2 2 24" xfId="53" xr:uid="{00000000-0005-0000-0000-000038000000}"/>
    <cellStyle name="Percentuale 2 2 3" xfId="8" xr:uid="{00000000-0005-0000-0000-000039000000}"/>
    <cellStyle name="Percentuale 2 2 4" xfId="10" xr:uid="{00000000-0005-0000-0000-00003A000000}"/>
    <cellStyle name="Percentuale 2 2 5" xfId="12" xr:uid="{00000000-0005-0000-0000-00003B000000}"/>
    <cellStyle name="Percentuale 2 2 6" xfId="14" xr:uid="{00000000-0005-0000-0000-00003C000000}"/>
    <cellStyle name="Percentuale 2 2 7" xfId="16" xr:uid="{00000000-0005-0000-0000-00003D000000}"/>
    <cellStyle name="Percentuale 2 2 8" xfId="18" xr:uid="{00000000-0005-0000-0000-00003E000000}"/>
    <cellStyle name="Percentuale 2 2 9" xfId="20" xr:uid="{00000000-0005-0000-0000-00003F000000}"/>
    <cellStyle name="Percentuale 3" xfId="56" xr:uid="{00000000-0005-0000-0000-000040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B22" sqref="B22"/>
    </sheetView>
  </sheetViews>
  <sheetFormatPr defaultColWidth="9.140625" defaultRowHeight="15" x14ac:dyDescent="0.25"/>
  <cols>
    <col min="1" max="1" width="51.7109375" style="32" customWidth="1"/>
    <col min="2" max="2" width="71" style="32" customWidth="1"/>
    <col min="3" max="16384" width="9.140625" style="32"/>
  </cols>
  <sheetData>
    <row r="1" spans="1:2" x14ac:dyDescent="0.25">
      <c r="A1" s="31" t="s">
        <v>35</v>
      </c>
    </row>
    <row r="2" spans="1:2" x14ac:dyDescent="0.25">
      <c r="A2" s="32" t="s">
        <v>36</v>
      </c>
      <c r="B2" s="32" t="s">
        <v>37</v>
      </c>
    </row>
    <row r="3" spans="1:2" x14ac:dyDescent="0.25">
      <c r="A3" s="32" t="s">
        <v>38</v>
      </c>
      <c r="B3" s="32" t="s">
        <v>39</v>
      </c>
    </row>
    <row r="4" spans="1:2" x14ac:dyDescent="0.25">
      <c r="A4" s="32" t="s">
        <v>40</v>
      </c>
      <c r="B4" s="32" t="s">
        <v>41</v>
      </c>
    </row>
    <row r="5" spans="1:2" x14ac:dyDescent="0.25">
      <c r="A5" s="32" t="s">
        <v>2</v>
      </c>
      <c r="B5" s="32" t="s">
        <v>42</v>
      </c>
    </row>
    <row r="6" spans="1:2" x14ac:dyDescent="0.25">
      <c r="A6" s="32" t="s">
        <v>43</v>
      </c>
      <c r="B6" s="32" t="s">
        <v>44</v>
      </c>
    </row>
    <row r="7" spans="1:2" x14ac:dyDescent="0.25">
      <c r="A7" s="32" t="s">
        <v>45</v>
      </c>
      <c r="B7" s="32" t="s">
        <v>46</v>
      </c>
    </row>
    <row r="8" spans="1:2" x14ac:dyDescent="0.25">
      <c r="A8" s="32" t="s">
        <v>47</v>
      </c>
      <c r="B8" s="32" t="s">
        <v>48</v>
      </c>
    </row>
    <row r="9" spans="1:2" x14ac:dyDescent="0.25">
      <c r="A9" s="32" t="s">
        <v>49</v>
      </c>
      <c r="B9" s="32" t="s">
        <v>50</v>
      </c>
    </row>
    <row r="11" spans="1:2" x14ac:dyDescent="0.25">
      <c r="A11" s="33" t="s">
        <v>51</v>
      </c>
    </row>
    <row r="12" spans="1:2" x14ac:dyDescent="0.25">
      <c r="A12" s="55" t="s">
        <v>52</v>
      </c>
      <c r="B12" s="55"/>
    </row>
    <row r="13" spans="1:2" x14ac:dyDescent="0.25">
      <c r="A13" s="55"/>
      <c r="B13" s="55"/>
    </row>
    <row r="14" spans="1:2" x14ac:dyDescent="0.25">
      <c r="A14" s="32" t="s">
        <v>53</v>
      </c>
    </row>
    <row r="16" spans="1:2" x14ac:dyDescent="0.25">
      <c r="A16" s="34" t="s">
        <v>54</v>
      </c>
      <c r="B16" s="34" t="s">
        <v>55</v>
      </c>
    </row>
    <row r="17" spans="1:2" ht="17.25" customHeight="1" x14ac:dyDescent="0.25">
      <c r="A17" s="35" t="s">
        <v>24</v>
      </c>
      <c r="B17" s="35" t="s">
        <v>56</v>
      </c>
    </row>
    <row r="18" spans="1:2" ht="30" x14ac:dyDescent="0.25">
      <c r="A18" s="35" t="s">
        <v>25</v>
      </c>
      <c r="B18" s="38" t="s">
        <v>59</v>
      </c>
    </row>
    <row r="19" spans="1:2" ht="45" x14ac:dyDescent="0.25">
      <c r="A19" s="35" t="s">
        <v>26</v>
      </c>
      <c r="B19" s="36" t="s">
        <v>57</v>
      </c>
    </row>
    <row r="20" spans="1:2" x14ac:dyDescent="0.25">
      <c r="A20" s="35" t="s">
        <v>27</v>
      </c>
      <c r="B20" s="35" t="s">
        <v>58</v>
      </c>
    </row>
    <row r="21" spans="1:2" ht="30" x14ac:dyDescent="0.25">
      <c r="A21" s="35" t="s">
        <v>28</v>
      </c>
      <c r="B21" s="38" t="s">
        <v>59</v>
      </c>
    </row>
    <row r="22" spans="1:2" ht="45" x14ac:dyDescent="0.25">
      <c r="A22" s="35" t="s">
        <v>34</v>
      </c>
      <c r="B22" s="36" t="s">
        <v>57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1"/>
  <sheetViews>
    <sheetView showGridLines="0" zoomScale="80" zoomScaleNormal="80" workbookViewId="0">
      <selection activeCell="M94" sqref="M94"/>
    </sheetView>
  </sheetViews>
  <sheetFormatPr defaultColWidth="9.140625" defaultRowHeight="12.75" x14ac:dyDescent="0.2"/>
  <cols>
    <col min="1" max="1" width="19.42578125" style="4" customWidth="1"/>
    <col min="2" max="2" width="44" style="2" bestFit="1" customWidth="1"/>
    <col min="3" max="3" width="9.140625" style="2"/>
    <col min="4" max="4" width="7.5703125" style="2" customWidth="1"/>
    <col min="5" max="5" width="9.140625" style="2"/>
    <col min="6" max="6" width="8" style="2" customWidth="1"/>
    <col min="7" max="7" width="9.140625" style="2"/>
    <col min="8" max="8" width="9.140625" style="2" customWidth="1"/>
    <col min="9" max="12" width="9.140625" style="2"/>
    <col min="13" max="13" width="44.85546875" style="2" bestFit="1" customWidth="1"/>
    <col min="14" max="14" width="41.85546875" style="2" bestFit="1" customWidth="1"/>
    <col min="15" max="16384" width="9.140625" style="2"/>
  </cols>
  <sheetData>
    <row r="1" spans="1:8" ht="15.75" x14ac:dyDescent="0.25">
      <c r="A1" s="1" t="s">
        <v>0</v>
      </c>
    </row>
    <row r="2" spans="1:8" ht="15" x14ac:dyDescent="0.25">
      <c r="A2" s="3" t="s">
        <v>7</v>
      </c>
    </row>
    <row r="3" spans="1:8" x14ac:dyDescent="0.2">
      <c r="A3" s="4" t="s">
        <v>1</v>
      </c>
    </row>
    <row r="4" spans="1:8" x14ac:dyDescent="0.2">
      <c r="A4" s="24" t="s">
        <v>70</v>
      </c>
      <c r="E4" s="27"/>
      <c r="F4" s="27"/>
    </row>
    <row r="5" spans="1:8" x14ac:dyDescent="0.2">
      <c r="E5" s="27"/>
      <c r="F5" s="27"/>
    </row>
    <row r="6" spans="1:8" ht="38.25" x14ac:dyDescent="0.2">
      <c r="A6" s="5" t="s">
        <v>2</v>
      </c>
      <c r="B6" s="5" t="s">
        <v>8</v>
      </c>
      <c r="C6" s="25" t="s">
        <v>60</v>
      </c>
      <c r="D6" s="25" t="s">
        <v>61</v>
      </c>
      <c r="E6" s="25" t="s">
        <v>62</v>
      </c>
      <c r="F6" s="25" t="s">
        <v>63</v>
      </c>
      <c r="G6" s="25" t="s">
        <v>71</v>
      </c>
      <c r="H6" s="25" t="s">
        <v>72</v>
      </c>
    </row>
    <row r="7" spans="1:8" x14ac:dyDescent="0.2">
      <c r="A7" s="56" t="s">
        <v>16</v>
      </c>
      <c r="B7" s="6" t="s">
        <v>3</v>
      </c>
      <c r="C7" s="7">
        <v>914</v>
      </c>
      <c r="D7" s="7">
        <v>1300</v>
      </c>
      <c r="E7" s="7">
        <v>1001</v>
      </c>
      <c r="F7" s="7">
        <v>1080</v>
      </c>
      <c r="G7" s="7">
        <v>684</v>
      </c>
      <c r="H7" s="7">
        <v>532</v>
      </c>
    </row>
    <row r="8" spans="1:8" x14ac:dyDescent="0.2">
      <c r="A8" s="56" t="s">
        <v>9</v>
      </c>
      <c r="B8" s="6" t="s">
        <v>4</v>
      </c>
      <c r="C8" s="7">
        <v>180</v>
      </c>
      <c r="D8" s="7">
        <v>301</v>
      </c>
      <c r="E8" s="7">
        <v>143</v>
      </c>
      <c r="F8" s="7">
        <v>264</v>
      </c>
      <c r="G8" s="7">
        <v>76</v>
      </c>
      <c r="H8" s="7">
        <v>131</v>
      </c>
    </row>
    <row r="9" spans="1:8" x14ac:dyDescent="0.2">
      <c r="A9" s="56" t="s">
        <v>9</v>
      </c>
      <c r="B9" s="6" t="s">
        <v>5</v>
      </c>
      <c r="C9" s="7">
        <v>0</v>
      </c>
      <c r="D9" s="7">
        <v>1</v>
      </c>
      <c r="E9" s="7">
        <v>0</v>
      </c>
      <c r="F9" s="7">
        <v>0</v>
      </c>
      <c r="G9" s="7">
        <v>0</v>
      </c>
      <c r="H9" s="7">
        <v>0</v>
      </c>
    </row>
    <row r="10" spans="1:8" x14ac:dyDescent="0.2">
      <c r="A10" s="56" t="s">
        <v>9</v>
      </c>
      <c r="B10" s="6" t="s">
        <v>10</v>
      </c>
      <c r="C10" s="7">
        <v>0</v>
      </c>
      <c r="D10" s="7">
        <v>40</v>
      </c>
      <c r="E10" s="7">
        <v>0</v>
      </c>
      <c r="F10" s="7">
        <v>38</v>
      </c>
      <c r="G10" s="7">
        <v>0</v>
      </c>
      <c r="H10" s="7">
        <v>16</v>
      </c>
    </row>
    <row r="11" spans="1:8" x14ac:dyDescent="0.2">
      <c r="A11" s="56" t="s">
        <v>9</v>
      </c>
      <c r="B11" s="6" t="s">
        <v>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1</v>
      </c>
    </row>
    <row r="12" spans="1:8" x14ac:dyDescent="0.2">
      <c r="A12" s="56"/>
      <c r="B12" s="28" t="s">
        <v>24</v>
      </c>
      <c r="C12" s="29">
        <v>31</v>
      </c>
      <c r="D12" s="29">
        <v>27</v>
      </c>
      <c r="E12" s="29">
        <v>36</v>
      </c>
      <c r="F12" s="29">
        <v>36</v>
      </c>
      <c r="G12" s="29">
        <v>24</v>
      </c>
      <c r="H12" s="29">
        <v>20</v>
      </c>
    </row>
    <row r="13" spans="1:8" x14ac:dyDescent="0.2">
      <c r="A13" s="56"/>
      <c r="B13" s="28" t="s">
        <v>25</v>
      </c>
      <c r="C13" s="29">
        <v>6</v>
      </c>
      <c r="D13" s="29">
        <v>5</v>
      </c>
      <c r="E13" s="29">
        <v>16</v>
      </c>
      <c r="F13" s="29">
        <v>14</v>
      </c>
      <c r="G13" s="29">
        <v>12</v>
      </c>
      <c r="H13" s="29">
        <v>8</v>
      </c>
    </row>
    <row r="14" spans="1:8" x14ac:dyDescent="0.2">
      <c r="A14" s="56"/>
      <c r="B14" s="28" t="s">
        <v>26</v>
      </c>
      <c r="C14" s="29">
        <v>2</v>
      </c>
      <c r="D14" s="29">
        <v>2</v>
      </c>
      <c r="E14" s="29">
        <v>4</v>
      </c>
      <c r="F14" s="29">
        <v>3</v>
      </c>
      <c r="G14" s="29">
        <v>4</v>
      </c>
      <c r="H14" s="29">
        <v>3</v>
      </c>
    </row>
    <row r="15" spans="1:8" x14ac:dyDescent="0.2">
      <c r="A15" s="56"/>
      <c r="B15" s="28" t="s">
        <v>27</v>
      </c>
      <c r="C15" s="29">
        <v>9</v>
      </c>
      <c r="D15" s="29">
        <v>1</v>
      </c>
      <c r="E15" s="29">
        <v>19</v>
      </c>
      <c r="F15" s="29">
        <v>7</v>
      </c>
      <c r="G15" s="29">
        <v>11</v>
      </c>
      <c r="H15" s="29">
        <v>3</v>
      </c>
    </row>
    <row r="16" spans="1:8" x14ac:dyDescent="0.2">
      <c r="A16" s="56"/>
      <c r="B16" s="28" t="s">
        <v>28</v>
      </c>
      <c r="C16" s="29">
        <v>4</v>
      </c>
      <c r="D16" s="29">
        <v>1</v>
      </c>
      <c r="E16" s="29">
        <v>11</v>
      </c>
      <c r="F16" s="29">
        <v>0</v>
      </c>
      <c r="G16" s="29">
        <v>6</v>
      </c>
      <c r="H16" s="29">
        <v>0</v>
      </c>
    </row>
    <row r="17" spans="1:8" x14ac:dyDescent="0.2">
      <c r="A17" s="56"/>
      <c r="B17" s="8" t="s">
        <v>11</v>
      </c>
      <c r="C17" s="9">
        <f>SUM(C7:C16)</f>
        <v>1146</v>
      </c>
      <c r="D17" s="9">
        <f>SUM(D7:D16)</f>
        <v>1678</v>
      </c>
      <c r="E17" s="9">
        <f t="shared" ref="E17:F17" si="0">SUM(E7:E16)</f>
        <v>1230</v>
      </c>
      <c r="F17" s="9">
        <f t="shared" si="0"/>
        <v>1442</v>
      </c>
      <c r="G17" s="9">
        <f>SUM(G7:G16)</f>
        <v>817</v>
      </c>
      <c r="H17" s="9">
        <f>SUM(H7:H16)</f>
        <v>714</v>
      </c>
    </row>
    <row r="18" spans="1:8" ht="7.15" customHeight="1" x14ac:dyDescent="0.2">
      <c r="A18" s="10"/>
      <c r="B18" s="11"/>
      <c r="C18" s="12"/>
      <c r="D18" s="12"/>
      <c r="E18" s="12"/>
      <c r="F18" s="12"/>
      <c r="G18" s="12"/>
      <c r="H18" s="12"/>
    </row>
    <row r="19" spans="1:8" ht="13.5" customHeight="1" x14ac:dyDescent="0.2">
      <c r="A19" s="10"/>
      <c r="B19" s="13" t="s">
        <v>12</v>
      </c>
      <c r="C19" s="57">
        <f>D17/C17</f>
        <v>1.4642233856893543</v>
      </c>
      <c r="D19" s="58"/>
      <c r="E19" s="57">
        <f>F17/E17</f>
        <v>1.1723577235772358</v>
      </c>
      <c r="F19" s="58"/>
      <c r="G19" s="57">
        <f>H17/G17</f>
        <v>0.87392900856793143</v>
      </c>
      <c r="H19" s="58"/>
    </row>
    <row r="20" spans="1:8" x14ac:dyDescent="0.2">
      <c r="C20" s="12"/>
      <c r="D20" s="12"/>
      <c r="E20" s="12"/>
      <c r="F20" s="12"/>
      <c r="G20" s="12"/>
      <c r="H20" s="12"/>
    </row>
    <row r="21" spans="1:8" x14ac:dyDescent="0.2">
      <c r="A21" s="56" t="s">
        <v>17</v>
      </c>
      <c r="B21" s="6" t="s">
        <v>3</v>
      </c>
      <c r="C21" s="7">
        <v>3848</v>
      </c>
      <c r="D21" s="7">
        <v>4539</v>
      </c>
      <c r="E21" s="7">
        <v>2970</v>
      </c>
      <c r="F21" s="7">
        <v>3294</v>
      </c>
      <c r="G21" s="7">
        <v>1363</v>
      </c>
      <c r="H21" s="7">
        <v>1368</v>
      </c>
    </row>
    <row r="22" spans="1:8" x14ac:dyDescent="0.2">
      <c r="A22" s="56" t="s">
        <v>13</v>
      </c>
      <c r="B22" s="6" t="s">
        <v>4</v>
      </c>
      <c r="C22" s="7">
        <v>120</v>
      </c>
      <c r="D22" s="7">
        <v>141</v>
      </c>
      <c r="E22" s="7">
        <v>138</v>
      </c>
      <c r="F22" s="7">
        <v>212</v>
      </c>
      <c r="G22" s="7">
        <v>64</v>
      </c>
      <c r="H22" s="7">
        <v>179</v>
      </c>
    </row>
    <row r="23" spans="1:8" x14ac:dyDescent="0.2">
      <c r="A23" s="56" t="s">
        <v>13</v>
      </c>
      <c r="B23" s="6" t="s">
        <v>5</v>
      </c>
      <c r="C23" s="7">
        <v>2</v>
      </c>
      <c r="D23" s="7">
        <v>9</v>
      </c>
      <c r="E23" s="7">
        <v>0</v>
      </c>
      <c r="F23" s="7">
        <v>0</v>
      </c>
      <c r="G23" s="7">
        <v>0</v>
      </c>
      <c r="H23" s="7">
        <v>0</v>
      </c>
    </row>
    <row r="24" spans="1:8" x14ac:dyDescent="0.2">
      <c r="A24" s="56" t="s">
        <v>13</v>
      </c>
      <c r="B24" s="6" t="s">
        <v>10</v>
      </c>
      <c r="C24" s="7">
        <v>4</v>
      </c>
      <c r="D24" s="7">
        <v>37</v>
      </c>
      <c r="E24" s="7">
        <v>0</v>
      </c>
      <c r="F24" s="7">
        <v>38</v>
      </c>
      <c r="G24" s="7">
        <v>0</v>
      </c>
      <c r="H24" s="7">
        <v>55</v>
      </c>
    </row>
    <row r="25" spans="1:8" x14ac:dyDescent="0.2">
      <c r="A25" s="56" t="s">
        <v>13</v>
      </c>
      <c r="B25" s="6" t="s">
        <v>6</v>
      </c>
      <c r="C25" s="7">
        <v>1</v>
      </c>
      <c r="D25" s="7">
        <v>1</v>
      </c>
      <c r="E25" s="7">
        <v>0</v>
      </c>
      <c r="F25" s="7">
        <v>1</v>
      </c>
      <c r="G25" s="7">
        <v>0</v>
      </c>
      <c r="H25" s="7">
        <v>6</v>
      </c>
    </row>
    <row r="26" spans="1:8" x14ac:dyDescent="0.2">
      <c r="A26" s="56"/>
      <c r="B26" s="30" t="s">
        <v>24</v>
      </c>
      <c r="C26" s="29">
        <v>41</v>
      </c>
      <c r="D26" s="29">
        <v>40</v>
      </c>
      <c r="E26" s="29">
        <v>57</v>
      </c>
      <c r="F26" s="29">
        <v>63</v>
      </c>
      <c r="G26" s="29">
        <v>42</v>
      </c>
      <c r="H26" s="29">
        <v>36</v>
      </c>
    </row>
    <row r="27" spans="1:8" x14ac:dyDescent="0.2">
      <c r="A27" s="56"/>
      <c r="B27" s="30" t="s">
        <v>25</v>
      </c>
      <c r="C27" s="29">
        <v>32</v>
      </c>
      <c r="D27" s="29">
        <v>27</v>
      </c>
      <c r="E27" s="29">
        <v>36</v>
      </c>
      <c r="F27" s="29">
        <v>28</v>
      </c>
      <c r="G27" s="29">
        <v>23</v>
      </c>
      <c r="H27" s="29">
        <v>26</v>
      </c>
    </row>
    <row r="28" spans="1:8" x14ac:dyDescent="0.2">
      <c r="A28" s="56"/>
      <c r="B28" s="30" t="s">
        <v>26</v>
      </c>
      <c r="C28" s="29">
        <v>2</v>
      </c>
      <c r="D28" s="29">
        <v>2</v>
      </c>
      <c r="E28" s="29">
        <v>6</v>
      </c>
      <c r="F28" s="29">
        <v>5</v>
      </c>
      <c r="G28" s="29">
        <v>1</v>
      </c>
      <c r="H28" s="29">
        <v>1</v>
      </c>
    </row>
    <row r="29" spans="1:8" x14ac:dyDescent="0.2">
      <c r="A29" s="56"/>
      <c r="B29" s="28" t="s">
        <v>27</v>
      </c>
      <c r="C29" s="29">
        <v>18</v>
      </c>
      <c r="D29" s="29">
        <v>0</v>
      </c>
      <c r="E29" s="29">
        <v>29</v>
      </c>
      <c r="F29" s="29">
        <v>2</v>
      </c>
      <c r="G29" s="29">
        <v>17</v>
      </c>
      <c r="H29" s="29">
        <v>3</v>
      </c>
    </row>
    <row r="30" spans="1:8" x14ac:dyDescent="0.2">
      <c r="A30" s="56"/>
      <c r="B30" s="30" t="s">
        <v>28</v>
      </c>
      <c r="C30" s="29">
        <v>12</v>
      </c>
      <c r="D30" s="29">
        <v>0</v>
      </c>
      <c r="E30" s="29">
        <v>19</v>
      </c>
      <c r="F30" s="29">
        <v>0</v>
      </c>
      <c r="G30" s="29">
        <v>8</v>
      </c>
      <c r="H30" s="29">
        <v>0</v>
      </c>
    </row>
    <row r="31" spans="1:8" x14ac:dyDescent="0.2">
      <c r="A31" s="56"/>
      <c r="B31" s="37" t="s">
        <v>34</v>
      </c>
      <c r="C31" s="29">
        <v>3</v>
      </c>
      <c r="D31" s="29">
        <v>2</v>
      </c>
      <c r="E31" s="29">
        <v>1</v>
      </c>
      <c r="F31" s="29">
        <v>2</v>
      </c>
      <c r="G31" s="29">
        <v>0</v>
      </c>
      <c r="H31" s="29">
        <v>0</v>
      </c>
    </row>
    <row r="32" spans="1:8" x14ac:dyDescent="0.2">
      <c r="A32" s="56"/>
      <c r="B32" s="8" t="s">
        <v>11</v>
      </c>
      <c r="C32" s="9">
        <f>SUM(C21:C31)</f>
        <v>4083</v>
      </c>
      <c r="D32" s="9">
        <f>SUM(D21:D31)</f>
        <v>4798</v>
      </c>
      <c r="E32" s="9">
        <f t="shared" ref="E32:F32" si="1">SUM(E21:E31)</f>
        <v>3256</v>
      </c>
      <c r="F32" s="9">
        <f t="shared" si="1"/>
        <v>3645</v>
      </c>
      <c r="G32" s="9">
        <f>SUM(G21:G31)</f>
        <v>1518</v>
      </c>
      <c r="H32" s="9">
        <f>SUM(H21:H31)</f>
        <v>1674</v>
      </c>
    </row>
    <row r="33" spans="1:8" ht="7.15" customHeight="1" x14ac:dyDescent="0.2">
      <c r="A33" s="10"/>
      <c r="B33" s="11"/>
      <c r="C33" s="12"/>
      <c r="D33" s="12"/>
      <c r="E33" s="12"/>
      <c r="F33" s="12"/>
      <c r="G33" s="12"/>
      <c r="H33" s="12"/>
    </row>
    <row r="34" spans="1:8" x14ac:dyDescent="0.2">
      <c r="A34" s="10"/>
      <c r="B34" s="13" t="s">
        <v>12</v>
      </c>
      <c r="C34" s="57">
        <f>D32/C32</f>
        <v>1.1751163360274308</v>
      </c>
      <c r="D34" s="58"/>
      <c r="E34" s="57">
        <f>F32/E32</f>
        <v>1.1194717444717446</v>
      </c>
      <c r="F34" s="58"/>
      <c r="G34" s="57">
        <f>H32/G32</f>
        <v>1.1027667984189724</v>
      </c>
      <c r="H34" s="58"/>
    </row>
    <row r="35" spans="1:8" x14ac:dyDescent="0.2">
      <c r="C35" s="12"/>
      <c r="D35" s="12"/>
      <c r="E35" s="12"/>
      <c r="F35" s="12"/>
      <c r="G35" s="12"/>
      <c r="H35" s="12"/>
    </row>
    <row r="36" spans="1:8" x14ac:dyDescent="0.2">
      <c r="A36" s="56" t="s">
        <v>18</v>
      </c>
      <c r="B36" s="6" t="s">
        <v>3</v>
      </c>
      <c r="C36" s="7">
        <v>1703</v>
      </c>
      <c r="D36" s="7">
        <v>1778</v>
      </c>
      <c r="E36" s="7">
        <v>1504</v>
      </c>
      <c r="F36" s="7">
        <v>1655</v>
      </c>
      <c r="G36" s="7">
        <v>855</v>
      </c>
      <c r="H36" s="7">
        <v>947</v>
      </c>
    </row>
    <row r="37" spans="1:8" x14ac:dyDescent="0.2">
      <c r="A37" s="56"/>
      <c r="B37" s="6" t="s">
        <v>4</v>
      </c>
      <c r="C37" s="7">
        <v>681</v>
      </c>
      <c r="D37" s="7">
        <v>1481</v>
      </c>
      <c r="E37" s="7">
        <v>197</v>
      </c>
      <c r="F37" s="7">
        <v>531</v>
      </c>
      <c r="G37" s="7">
        <v>109</v>
      </c>
      <c r="H37" s="7">
        <v>253</v>
      </c>
    </row>
    <row r="38" spans="1:8" x14ac:dyDescent="0.2">
      <c r="A38" s="56"/>
      <c r="B38" s="6" t="s">
        <v>5</v>
      </c>
      <c r="C38" s="7">
        <v>0</v>
      </c>
      <c r="D38" s="7">
        <v>0</v>
      </c>
      <c r="E38" s="7">
        <v>0</v>
      </c>
      <c r="F38" s="7">
        <v>2</v>
      </c>
      <c r="G38" s="7">
        <v>0</v>
      </c>
      <c r="H38" s="7">
        <v>0</v>
      </c>
    </row>
    <row r="39" spans="1:8" x14ac:dyDescent="0.2">
      <c r="A39" s="56"/>
      <c r="B39" s="6" t="s">
        <v>10</v>
      </c>
      <c r="C39" s="7">
        <v>0</v>
      </c>
      <c r="D39" s="7">
        <v>46</v>
      </c>
      <c r="E39" s="7">
        <v>0</v>
      </c>
      <c r="F39" s="7">
        <v>69</v>
      </c>
      <c r="G39" s="7">
        <v>0</v>
      </c>
      <c r="H39" s="7">
        <v>36</v>
      </c>
    </row>
    <row r="40" spans="1:8" x14ac:dyDescent="0.2">
      <c r="A40" s="56"/>
      <c r="B40" s="6" t="s">
        <v>6</v>
      </c>
      <c r="C40" s="7">
        <v>1</v>
      </c>
      <c r="D40" s="7">
        <v>2</v>
      </c>
      <c r="E40" s="7">
        <v>0</v>
      </c>
      <c r="F40" s="7">
        <v>6</v>
      </c>
      <c r="G40" s="7">
        <v>0</v>
      </c>
      <c r="H40" s="7">
        <v>1</v>
      </c>
    </row>
    <row r="41" spans="1:8" x14ac:dyDescent="0.2">
      <c r="A41" s="56"/>
      <c r="B41" s="30" t="s">
        <v>24</v>
      </c>
      <c r="C41" s="29">
        <v>85</v>
      </c>
      <c r="D41" s="29">
        <v>86</v>
      </c>
      <c r="E41" s="29">
        <v>98</v>
      </c>
      <c r="F41" s="29">
        <v>93</v>
      </c>
      <c r="G41" s="29">
        <v>54</v>
      </c>
      <c r="H41" s="29">
        <v>54</v>
      </c>
    </row>
    <row r="42" spans="1:8" x14ac:dyDescent="0.2">
      <c r="A42" s="56"/>
      <c r="B42" s="30" t="s">
        <v>25</v>
      </c>
      <c r="C42" s="29">
        <v>27</v>
      </c>
      <c r="D42" s="29">
        <v>23</v>
      </c>
      <c r="E42" s="29">
        <v>33</v>
      </c>
      <c r="F42" s="29">
        <v>34</v>
      </c>
      <c r="G42" s="29">
        <v>11</v>
      </c>
      <c r="H42" s="29">
        <v>16</v>
      </c>
    </row>
    <row r="43" spans="1:8" x14ac:dyDescent="0.2">
      <c r="A43" s="56"/>
      <c r="B43" s="30" t="s">
        <v>26</v>
      </c>
      <c r="C43" s="29">
        <v>8</v>
      </c>
      <c r="D43" s="29">
        <v>5</v>
      </c>
      <c r="E43" s="29">
        <v>16</v>
      </c>
      <c r="F43" s="29">
        <v>12</v>
      </c>
      <c r="G43" s="29">
        <v>8</v>
      </c>
      <c r="H43" s="29">
        <v>6</v>
      </c>
    </row>
    <row r="44" spans="1:8" x14ac:dyDescent="0.2">
      <c r="A44" s="56"/>
      <c r="B44" s="30" t="s">
        <v>27</v>
      </c>
      <c r="C44" s="29">
        <v>35</v>
      </c>
      <c r="D44" s="29">
        <v>0</v>
      </c>
      <c r="E44" s="29">
        <v>55</v>
      </c>
      <c r="F44" s="29">
        <v>10</v>
      </c>
      <c r="G44" s="29">
        <v>30</v>
      </c>
      <c r="H44" s="29">
        <v>16</v>
      </c>
    </row>
    <row r="45" spans="1:8" x14ac:dyDescent="0.2">
      <c r="A45" s="56"/>
      <c r="B45" s="30" t="s">
        <v>28</v>
      </c>
      <c r="C45" s="29">
        <v>14</v>
      </c>
      <c r="D45" s="29">
        <v>0</v>
      </c>
      <c r="E45" s="29">
        <v>26</v>
      </c>
      <c r="F45" s="29">
        <v>0</v>
      </c>
      <c r="G45" s="29">
        <v>18</v>
      </c>
      <c r="H45" s="29">
        <v>1</v>
      </c>
    </row>
    <row r="46" spans="1:8" x14ac:dyDescent="0.2">
      <c r="A46" s="56"/>
      <c r="B46" s="37" t="s">
        <v>34</v>
      </c>
      <c r="C46" s="29">
        <v>3</v>
      </c>
      <c r="D46" s="29">
        <v>0</v>
      </c>
      <c r="E46" s="29">
        <v>5</v>
      </c>
      <c r="F46" s="29">
        <v>4</v>
      </c>
      <c r="G46" s="29">
        <v>7</v>
      </c>
      <c r="H46" s="29">
        <v>3</v>
      </c>
    </row>
    <row r="47" spans="1:8" x14ac:dyDescent="0.2">
      <c r="A47" s="56"/>
      <c r="B47" s="8" t="s">
        <v>11</v>
      </c>
      <c r="C47" s="9">
        <f>SUM(C36:C46)</f>
        <v>2557</v>
      </c>
      <c r="D47" s="9">
        <f>SUM(D36:D46)</f>
        <v>3421</v>
      </c>
      <c r="E47" s="9">
        <f t="shared" ref="E47:H47" si="2">SUM(E36:E46)</f>
        <v>1934</v>
      </c>
      <c r="F47" s="9">
        <f t="shared" si="2"/>
        <v>2416</v>
      </c>
      <c r="G47" s="9">
        <f t="shared" si="2"/>
        <v>1092</v>
      </c>
      <c r="H47" s="9">
        <f t="shared" si="2"/>
        <v>1333</v>
      </c>
    </row>
    <row r="48" spans="1:8" ht="7.15" customHeight="1" x14ac:dyDescent="0.2">
      <c r="A48" s="10"/>
      <c r="B48" s="11"/>
      <c r="C48" s="12"/>
      <c r="D48" s="12"/>
      <c r="E48" s="12"/>
      <c r="F48" s="12"/>
      <c r="G48" s="12"/>
      <c r="H48" s="12"/>
    </row>
    <row r="49" spans="1:8" x14ac:dyDescent="0.2">
      <c r="A49" s="10"/>
      <c r="B49" s="13" t="s">
        <v>12</v>
      </c>
      <c r="C49" s="57">
        <f>D47/C47</f>
        <v>1.3378959718420023</v>
      </c>
      <c r="D49" s="58"/>
      <c r="E49" s="57">
        <f>F47/E47</f>
        <v>1.2492244053774562</v>
      </c>
      <c r="F49" s="58"/>
      <c r="G49" s="57">
        <f>H47/G47</f>
        <v>1.2206959706959708</v>
      </c>
      <c r="H49" s="58"/>
    </row>
    <row r="50" spans="1:8" x14ac:dyDescent="0.2">
      <c r="C50" s="12"/>
      <c r="D50" s="12"/>
      <c r="E50" s="12"/>
      <c r="F50" s="12"/>
      <c r="G50" s="12"/>
      <c r="H50" s="12"/>
    </row>
    <row r="51" spans="1:8" x14ac:dyDescent="0.2">
      <c r="A51" s="56" t="s">
        <v>19</v>
      </c>
      <c r="B51" s="6" t="s">
        <v>3</v>
      </c>
      <c r="C51" s="7">
        <v>650</v>
      </c>
      <c r="D51" s="7">
        <v>646</v>
      </c>
      <c r="E51" s="7">
        <v>802</v>
      </c>
      <c r="F51" s="7">
        <v>714</v>
      </c>
      <c r="G51" s="7">
        <v>363</v>
      </c>
      <c r="H51" s="7">
        <v>395</v>
      </c>
    </row>
    <row r="52" spans="1:8" x14ac:dyDescent="0.2">
      <c r="A52" s="56" t="s">
        <v>14</v>
      </c>
      <c r="B52" s="6" t="s">
        <v>4</v>
      </c>
      <c r="C52" s="7">
        <v>97</v>
      </c>
      <c r="D52" s="7">
        <v>138</v>
      </c>
      <c r="E52" s="7">
        <v>102</v>
      </c>
      <c r="F52" s="7">
        <v>118</v>
      </c>
      <c r="G52" s="7">
        <v>43</v>
      </c>
      <c r="H52" s="7">
        <v>55</v>
      </c>
    </row>
    <row r="53" spans="1:8" x14ac:dyDescent="0.2">
      <c r="A53" s="56" t="s">
        <v>14</v>
      </c>
      <c r="B53" s="6" t="s">
        <v>5</v>
      </c>
      <c r="C53" s="7">
        <v>0</v>
      </c>
      <c r="D53" s="7">
        <v>4</v>
      </c>
      <c r="E53" s="7">
        <v>0</v>
      </c>
      <c r="F53" s="7">
        <v>0</v>
      </c>
      <c r="G53" s="7">
        <v>0</v>
      </c>
      <c r="H53" s="7">
        <v>0</v>
      </c>
    </row>
    <row r="54" spans="1:8" x14ac:dyDescent="0.2">
      <c r="A54" s="56" t="s">
        <v>14</v>
      </c>
      <c r="B54" s="6" t="s">
        <v>10</v>
      </c>
      <c r="C54" s="7">
        <v>0</v>
      </c>
      <c r="D54" s="7">
        <v>43</v>
      </c>
      <c r="E54" s="7">
        <v>0</v>
      </c>
      <c r="F54" s="7">
        <v>16</v>
      </c>
      <c r="G54" s="7">
        <v>0</v>
      </c>
      <c r="H54" s="7">
        <v>8</v>
      </c>
    </row>
    <row r="55" spans="1:8" x14ac:dyDescent="0.2">
      <c r="A55" s="56" t="s">
        <v>14</v>
      </c>
      <c r="B55" s="6" t="s">
        <v>6</v>
      </c>
      <c r="C55" s="6">
        <v>0</v>
      </c>
      <c r="D55" s="6">
        <v>0</v>
      </c>
      <c r="E55" s="7">
        <v>0</v>
      </c>
      <c r="F55" s="7">
        <v>0</v>
      </c>
      <c r="G55" s="7">
        <v>24</v>
      </c>
      <c r="H55" s="7">
        <v>26</v>
      </c>
    </row>
    <row r="56" spans="1:8" x14ac:dyDescent="0.2">
      <c r="A56" s="56"/>
      <c r="B56" s="30" t="s">
        <v>24</v>
      </c>
      <c r="C56" s="7">
        <v>47</v>
      </c>
      <c r="D56" s="7">
        <v>38</v>
      </c>
      <c r="E56" s="29">
        <v>33</v>
      </c>
      <c r="F56" s="29">
        <v>41</v>
      </c>
      <c r="G56" s="29">
        <v>12</v>
      </c>
      <c r="H56" s="29">
        <v>15</v>
      </c>
    </row>
    <row r="57" spans="1:8" x14ac:dyDescent="0.2">
      <c r="A57" s="56"/>
      <c r="B57" s="30" t="s">
        <v>25</v>
      </c>
      <c r="C57" s="29">
        <v>11</v>
      </c>
      <c r="D57" s="29">
        <v>7</v>
      </c>
      <c r="E57" s="29">
        <v>21</v>
      </c>
      <c r="F57" s="29">
        <v>18</v>
      </c>
      <c r="G57" s="29">
        <v>1</v>
      </c>
      <c r="H57" s="29">
        <v>3</v>
      </c>
    </row>
    <row r="58" spans="1:8" x14ac:dyDescent="0.2">
      <c r="A58" s="56"/>
      <c r="B58" s="30" t="s">
        <v>26</v>
      </c>
      <c r="C58" s="29">
        <v>1</v>
      </c>
      <c r="D58" s="29">
        <v>0</v>
      </c>
      <c r="E58" s="29">
        <v>4</v>
      </c>
      <c r="F58" s="29">
        <v>3</v>
      </c>
      <c r="G58" s="29">
        <v>19</v>
      </c>
      <c r="H58" s="29">
        <v>5</v>
      </c>
    </row>
    <row r="59" spans="1:8" x14ac:dyDescent="0.2">
      <c r="A59" s="56"/>
      <c r="B59" s="30" t="s">
        <v>27</v>
      </c>
      <c r="C59" s="29">
        <v>25</v>
      </c>
      <c r="D59" s="29">
        <v>2</v>
      </c>
      <c r="E59" s="29">
        <v>24</v>
      </c>
      <c r="F59" s="29">
        <v>9</v>
      </c>
      <c r="G59" s="29">
        <v>15</v>
      </c>
      <c r="H59" s="29">
        <v>0</v>
      </c>
    </row>
    <row r="60" spans="1:8" x14ac:dyDescent="0.2">
      <c r="A60" s="56"/>
      <c r="B60" s="30" t="s">
        <v>28</v>
      </c>
      <c r="C60" s="29">
        <v>7</v>
      </c>
      <c r="D60" s="29">
        <v>0</v>
      </c>
      <c r="E60" s="29">
        <v>18</v>
      </c>
      <c r="F60" s="29">
        <v>0</v>
      </c>
      <c r="G60" s="29">
        <v>2</v>
      </c>
      <c r="H60" s="29">
        <v>1</v>
      </c>
    </row>
    <row r="61" spans="1:8" x14ac:dyDescent="0.2">
      <c r="A61" s="56"/>
      <c r="B61" s="8" t="s">
        <v>11</v>
      </c>
      <c r="C61" s="9">
        <f>SUM(C51:C60)</f>
        <v>838</v>
      </c>
      <c r="D61" s="9">
        <f>SUM(D51:D60)</f>
        <v>878</v>
      </c>
      <c r="E61" s="9">
        <f t="shared" ref="E61:H61" si="3">SUM(E51:E60)</f>
        <v>1004</v>
      </c>
      <c r="F61" s="9">
        <f t="shared" si="3"/>
        <v>919</v>
      </c>
      <c r="G61" s="9">
        <f t="shared" si="3"/>
        <v>479</v>
      </c>
      <c r="H61" s="9">
        <f t="shared" si="3"/>
        <v>508</v>
      </c>
    </row>
    <row r="62" spans="1:8" ht="7.15" customHeight="1" x14ac:dyDescent="0.2">
      <c r="A62" s="10"/>
      <c r="B62" s="11"/>
      <c r="C62" s="12"/>
      <c r="D62" s="12"/>
      <c r="E62" s="12"/>
      <c r="F62" s="12"/>
      <c r="G62" s="12"/>
      <c r="H62" s="12"/>
    </row>
    <row r="63" spans="1:8" x14ac:dyDescent="0.2">
      <c r="A63" s="10"/>
      <c r="B63" s="13" t="s">
        <v>12</v>
      </c>
      <c r="C63" s="57">
        <f>D61/C61</f>
        <v>1.0477326968973748</v>
      </c>
      <c r="D63" s="58"/>
      <c r="E63" s="57">
        <f>F61/E61</f>
        <v>0.91533864541832666</v>
      </c>
      <c r="F63" s="58"/>
      <c r="G63" s="57">
        <f>H61/G61</f>
        <v>1.0605427974947808</v>
      </c>
      <c r="H63" s="58"/>
    </row>
    <row r="64" spans="1:8" x14ac:dyDescent="0.2">
      <c r="C64" s="12"/>
      <c r="D64" s="12"/>
      <c r="E64" s="12"/>
      <c r="F64" s="12"/>
      <c r="G64" s="12"/>
      <c r="H64" s="12"/>
    </row>
    <row r="65" spans="1:8" x14ac:dyDescent="0.2">
      <c r="A65" s="56" t="s">
        <v>20</v>
      </c>
      <c r="B65" s="6" t="s">
        <v>3</v>
      </c>
      <c r="C65" s="7">
        <v>428</v>
      </c>
      <c r="D65" s="7">
        <v>486</v>
      </c>
      <c r="E65" s="7">
        <v>529</v>
      </c>
      <c r="F65" s="7">
        <v>386</v>
      </c>
      <c r="G65" s="7">
        <v>287</v>
      </c>
      <c r="H65" s="7">
        <v>275</v>
      </c>
    </row>
    <row r="66" spans="1:8" x14ac:dyDescent="0.2">
      <c r="A66" s="56"/>
      <c r="B66" s="6" t="s">
        <v>4</v>
      </c>
      <c r="C66" s="7">
        <v>57</v>
      </c>
      <c r="D66" s="7">
        <v>114</v>
      </c>
      <c r="E66" s="7">
        <v>69</v>
      </c>
      <c r="F66" s="7">
        <v>104</v>
      </c>
      <c r="G66" s="7">
        <v>33</v>
      </c>
      <c r="H66" s="7">
        <v>41</v>
      </c>
    </row>
    <row r="67" spans="1:8" x14ac:dyDescent="0.2">
      <c r="A67" s="56"/>
      <c r="B67" s="6" t="s">
        <v>5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</row>
    <row r="68" spans="1:8" x14ac:dyDescent="0.2">
      <c r="A68" s="56"/>
      <c r="B68" s="6" t="s">
        <v>10</v>
      </c>
      <c r="C68" s="7">
        <v>0</v>
      </c>
      <c r="D68" s="7">
        <v>18</v>
      </c>
      <c r="E68" s="7">
        <v>0</v>
      </c>
      <c r="F68" s="7">
        <v>19</v>
      </c>
      <c r="G68" s="7">
        <v>0</v>
      </c>
      <c r="H68" s="7">
        <v>8</v>
      </c>
    </row>
    <row r="69" spans="1:8" x14ac:dyDescent="0.2">
      <c r="A69" s="56"/>
      <c r="B69" s="6" t="s">
        <v>6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1</v>
      </c>
    </row>
    <row r="70" spans="1:8" x14ac:dyDescent="0.2">
      <c r="A70" s="56"/>
      <c r="B70" s="28" t="s">
        <v>24</v>
      </c>
      <c r="C70" s="29">
        <v>43</v>
      </c>
      <c r="D70" s="29">
        <v>36</v>
      </c>
      <c r="E70" s="29">
        <v>41</v>
      </c>
      <c r="F70" s="29">
        <v>47</v>
      </c>
      <c r="G70" s="29">
        <v>27</v>
      </c>
      <c r="H70" s="29">
        <v>23</v>
      </c>
    </row>
    <row r="71" spans="1:8" x14ac:dyDescent="0.2">
      <c r="A71" s="56"/>
      <c r="B71" s="28" t="s">
        <v>25</v>
      </c>
      <c r="C71" s="29">
        <v>7</v>
      </c>
      <c r="D71" s="29">
        <v>8</v>
      </c>
      <c r="E71" s="29">
        <v>9</v>
      </c>
      <c r="F71" s="29">
        <v>6</v>
      </c>
      <c r="G71" s="29">
        <v>6</v>
      </c>
      <c r="H71" s="29">
        <v>8</v>
      </c>
    </row>
    <row r="72" spans="1:8" x14ac:dyDescent="0.2">
      <c r="A72" s="56"/>
      <c r="B72" s="30" t="s">
        <v>26</v>
      </c>
      <c r="C72" s="29">
        <v>1</v>
      </c>
      <c r="D72" s="29">
        <v>1</v>
      </c>
      <c r="E72" s="29">
        <v>4</v>
      </c>
      <c r="F72" s="29">
        <v>3</v>
      </c>
      <c r="G72" s="29">
        <v>1</v>
      </c>
      <c r="H72" s="29">
        <v>1</v>
      </c>
    </row>
    <row r="73" spans="1:8" x14ac:dyDescent="0.2">
      <c r="A73" s="56"/>
      <c r="B73" s="30" t="s">
        <v>27</v>
      </c>
      <c r="C73" s="29">
        <v>16</v>
      </c>
      <c r="D73" s="29">
        <v>1</v>
      </c>
      <c r="E73" s="29">
        <v>10</v>
      </c>
      <c r="F73" s="29">
        <v>2</v>
      </c>
      <c r="G73" s="29">
        <v>9</v>
      </c>
      <c r="H73" s="29">
        <v>6</v>
      </c>
    </row>
    <row r="74" spans="1:8" x14ac:dyDescent="0.2">
      <c r="A74" s="56"/>
      <c r="B74" s="30" t="s">
        <v>28</v>
      </c>
      <c r="C74" s="29">
        <v>6</v>
      </c>
      <c r="D74" s="29">
        <v>0</v>
      </c>
      <c r="E74" s="29">
        <v>6</v>
      </c>
      <c r="F74" s="29">
        <v>0</v>
      </c>
      <c r="G74" s="29">
        <v>1</v>
      </c>
      <c r="H74" s="29">
        <v>2</v>
      </c>
    </row>
    <row r="75" spans="1:8" x14ac:dyDescent="0.2">
      <c r="A75" s="56"/>
      <c r="B75" s="37" t="s">
        <v>34</v>
      </c>
      <c r="C75" s="29"/>
      <c r="D75" s="29"/>
      <c r="E75" s="29"/>
      <c r="F75" s="29"/>
      <c r="G75" s="29">
        <v>1</v>
      </c>
      <c r="H75" s="29">
        <v>0</v>
      </c>
    </row>
    <row r="76" spans="1:8" x14ac:dyDescent="0.2">
      <c r="A76" s="56"/>
      <c r="B76" s="8" t="s">
        <v>11</v>
      </c>
      <c r="C76" s="9">
        <f>SUM(C65:C74)</f>
        <v>558</v>
      </c>
      <c r="D76" s="9">
        <f>SUM(D65:D74)</f>
        <v>664</v>
      </c>
      <c r="E76" s="9">
        <f t="shared" ref="E76:F76" si="4">SUM(E65:E74)</f>
        <v>668</v>
      </c>
      <c r="F76" s="9">
        <f t="shared" si="4"/>
        <v>567</v>
      </c>
      <c r="G76" s="9">
        <f>SUM(G65:G75)</f>
        <v>365</v>
      </c>
      <c r="H76" s="9">
        <f>SUM(H65:H75)</f>
        <v>365</v>
      </c>
    </row>
    <row r="77" spans="1:8" ht="7.15" customHeight="1" x14ac:dyDescent="0.2">
      <c r="A77" s="10"/>
      <c r="B77" s="11"/>
      <c r="C77" s="12"/>
      <c r="D77" s="12"/>
      <c r="E77" s="12"/>
      <c r="F77" s="12"/>
      <c r="G77" s="12"/>
      <c r="H77" s="12"/>
    </row>
    <row r="78" spans="1:8" x14ac:dyDescent="0.2">
      <c r="A78" s="10"/>
      <c r="B78" s="13" t="s">
        <v>12</v>
      </c>
      <c r="C78" s="57">
        <f>D76/C76</f>
        <v>1.1899641577060931</v>
      </c>
      <c r="D78" s="58"/>
      <c r="E78" s="57">
        <f>F76/E76</f>
        <v>0.84880239520958078</v>
      </c>
      <c r="F78" s="58"/>
      <c r="G78" s="57">
        <f>H76/G76</f>
        <v>1</v>
      </c>
      <c r="H78" s="58"/>
    </row>
    <row r="79" spans="1:8" x14ac:dyDescent="0.2">
      <c r="C79" s="12"/>
      <c r="D79" s="12"/>
      <c r="E79" s="12"/>
      <c r="F79" s="12"/>
      <c r="G79" s="12"/>
      <c r="H79" s="12"/>
    </row>
    <row r="80" spans="1:8" x14ac:dyDescent="0.2">
      <c r="A80" s="56" t="s">
        <v>21</v>
      </c>
      <c r="B80" s="6" t="s">
        <v>3</v>
      </c>
      <c r="C80" s="7">
        <v>585</v>
      </c>
      <c r="D80" s="7">
        <v>561</v>
      </c>
      <c r="E80" s="7">
        <v>711</v>
      </c>
      <c r="F80" s="7">
        <v>624</v>
      </c>
      <c r="G80" s="7">
        <v>337</v>
      </c>
      <c r="H80" s="7">
        <v>351</v>
      </c>
    </row>
    <row r="81" spans="1:8" x14ac:dyDescent="0.2">
      <c r="A81" s="56"/>
      <c r="B81" s="6" t="s">
        <v>4</v>
      </c>
      <c r="C81" s="7">
        <v>120</v>
      </c>
      <c r="D81" s="7">
        <v>241</v>
      </c>
      <c r="E81" s="7">
        <v>88</v>
      </c>
      <c r="F81" s="7">
        <v>197</v>
      </c>
      <c r="G81" s="7">
        <v>43</v>
      </c>
      <c r="H81" s="7">
        <v>91</v>
      </c>
    </row>
    <row r="82" spans="1:8" x14ac:dyDescent="0.2">
      <c r="A82" s="56"/>
      <c r="B82" s="6" t="s">
        <v>5</v>
      </c>
      <c r="C82" s="7">
        <v>0</v>
      </c>
      <c r="D82" s="7">
        <v>3</v>
      </c>
      <c r="E82" s="7">
        <v>5</v>
      </c>
      <c r="F82" s="7">
        <v>4</v>
      </c>
      <c r="G82" s="7">
        <v>0</v>
      </c>
      <c r="H82" s="7">
        <v>0</v>
      </c>
    </row>
    <row r="83" spans="1:8" x14ac:dyDescent="0.2">
      <c r="A83" s="56"/>
      <c r="B83" s="6" t="s">
        <v>10</v>
      </c>
      <c r="C83" s="7">
        <v>0</v>
      </c>
      <c r="D83" s="7">
        <v>40</v>
      </c>
      <c r="E83" s="7">
        <v>0</v>
      </c>
      <c r="F83" s="7">
        <v>30</v>
      </c>
      <c r="G83" s="7">
        <v>0</v>
      </c>
      <c r="H83" s="7">
        <v>12</v>
      </c>
    </row>
    <row r="84" spans="1:8" x14ac:dyDescent="0.2">
      <c r="A84" s="56"/>
      <c r="B84" s="6" t="s">
        <v>6</v>
      </c>
      <c r="C84" s="7">
        <v>0</v>
      </c>
      <c r="D84" s="7">
        <v>3</v>
      </c>
      <c r="E84" s="7">
        <v>0</v>
      </c>
      <c r="F84" s="7">
        <v>1</v>
      </c>
      <c r="G84" s="7">
        <v>0</v>
      </c>
      <c r="H84" s="7">
        <v>1</v>
      </c>
    </row>
    <row r="85" spans="1:8" x14ac:dyDescent="0.2">
      <c r="A85" s="56"/>
      <c r="B85" s="30" t="s">
        <v>24</v>
      </c>
      <c r="C85" s="29">
        <v>19</v>
      </c>
      <c r="D85" s="29">
        <v>21</v>
      </c>
      <c r="E85" s="29">
        <v>11</v>
      </c>
      <c r="F85" s="29">
        <v>10</v>
      </c>
      <c r="G85" s="29">
        <v>20</v>
      </c>
      <c r="H85" s="29">
        <v>14</v>
      </c>
    </row>
    <row r="86" spans="1:8" x14ac:dyDescent="0.2">
      <c r="A86" s="56"/>
      <c r="B86" s="28" t="s">
        <v>25</v>
      </c>
      <c r="C86" s="29">
        <v>6</v>
      </c>
      <c r="D86" s="29">
        <v>3</v>
      </c>
      <c r="E86" s="29">
        <v>3</v>
      </c>
      <c r="F86" s="29">
        <v>4</v>
      </c>
      <c r="G86" s="29">
        <v>6</v>
      </c>
      <c r="H86" s="29">
        <v>7</v>
      </c>
    </row>
    <row r="87" spans="1:8" x14ac:dyDescent="0.2">
      <c r="A87" s="56"/>
      <c r="B87" s="30" t="s">
        <v>26</v>
      </c>
      <c r="C87" s="29">
        <v>3</v>
      </c>
      <c r="D87" s="29">
        <v>3</v>
      </c>
      <c r="E87" s="29">
        <v>0</v>
      </c>
      <c r="F87" s="29">
        <v>1</v>
      </c>
      <c r="G87" s="29">
        <v>1</v>
      </c>
      <c r="H87" s="29">
        <v>0</v>
      </c>
    </row>
    <row r="88" spans="1:8" x14ac:dyDescent="0.2">
      <c r="A88" s="56"/>
      <c r="B88" s="30" t="s">
        <v>27</v>
      </c>
      <c r="C88" s="29">
        <v>13</v>
      </c>
      <c r="D88" s="29">
        <v>1</v>
      </c>
      <c r="E88" s="29">
        <v>3</v>
      </c>
      <c r="F88" s="29">
        <v>3</v>
      </c>
      <c r="G88" s="29">
        <v>14</v>
      </c>
      <c r="H88" s="29">
        <v>2</v>
      </c>
    </row>
    <row r="89" spans="1:8" x14ac:dyDescent="0.2">
      <c r="A89" s="56"/>
      <c r="B89" s="30" t="s">
        <v>28</v>
      </c>
      <c r="C89" s="29">
        <v>1</v>
      </c>
      <c r="D89" s="29">
        <v>0</v>
      </c>
      <c r="E89" s="29">
        <v>3</v>
      </c>
      <c r="F89" s="29">
        <v>0</v>
      </c>
      <c r="G89" s="29">
        <v>1</v>
      </c>
      <c r="H89" s="29">
        <v>0</v>
      </c>
    </row>
    <row r="90" spans="1:8" x14ac:dyDescent="0.2">
      <c r="A90" s="56"/>
      <c r="B90" s="37" t="s">
        <v>34</v>
      </c>
      <c r="C90" s="29"/>
      <c r="D90" s="29"/>
      <c r="E90" s="29">
        <v>2</v>
      </c>
      <c r="F90" s="29">
        <v>0</v>
      </c>
      <c r="G90" s="29">
        <v>1</v>
      </c>
      <c r="H90" s="29">
        <v>1</v>
      </c>
    </row>
    <row r="91" spans="1:8" x14ac:dyDescent="0.2">
      <c r="A91" s="56"/>
      <c r="B91" s="8" t="s">
        <v>11</v>
      </c>
      <c r="C91" s="9">
        <f>SUM(C80:C89)</f>
        <v>747</v>
      </c>
      <c r="D91" s="9">
        <f>SUM(D80:D89)</f>
        <v>876</v>
      </c>
      <c r="E91" s="9">
        <f>SUM(E80:E90)</f>
        <v>826</v>
      </c>
      <c r="F91" s="9">
        <f>SUM(F80:F90)</f>
        <v>874</v>
      </c>
      <c r="G91" s="9">
        <f t="shared" ref="G91:H91" si="5">SUM(G80:G90)</f>
        <v>423</v>
      </c>
      <c r="H91" s="9">
        <f t="shared" si="5"/>
        <v>479</v>
      </c>
    </row>
    <row r="92" spans="1:8" ht="7.15" customHeight="1" x14ac:dyDescent="0.2">
      <c r="A92" s="10"/>
      <c r="B92" s="11"/>
      <c r="C92" s="12"/>
      <c r="D92" s="12"/>
      <c r="E92" s="12"/>
      <c r="F92" s="12"/>
      <c r="G92" s="12"/>
      <c r="H92" s="12"/>
    </row>
    <row r="93" spans="1:8" x14ac:dyDescent="0.2">
      <c r="A93" s="10"/>
      <c r="B93" s="13" t="s">
        <v>12</v>
      </c>
      <c r="C93" s="57">
        <f>D91/C91</f>
        <v>1.1726907630522088</v>
      </c>
      <c r="D93" s="58"/>
      <c r="E93" s="57">
        <f>F91/E91</f>
        <v>1.0581113801452784</v>
      </c>
      <c r="F93" s="58"/>
      <c r="G93" s="57">
        <f>H91/G91</f>
        <v>1.1323877068557919</v>
      </c>
      <c r="H93" s="58"/>
    </row>
    <row r="95" spans="1:8" x14ac:dyDescent="0.2">
      <c r="A95" s="56" t="s">
        <v>22</v>
      </c>
      <c r="B95" s="6" t="s">
        <v>3</v>
      </c>
      <c r="C95" s="7">
        <v>764</v>
      </c>
      <c r="D95" s="7">
        <v>861</v>
      </c>
      <c r="E95" s="7">
        <v>719</v>
      </c>
      <c r="F95" s="7">
        <v>620</v>
      </c>
      <c r="G95" s="7">
        <v>452</v>
      </c>
      <c r="H95" s="7">
        <v>373</v>
      </c>
    </row>
    <row r="96" spans="1:8" x14ac:dyDescent="0.2">
      <c r="A96" s="56"/>
      <c r="B96" s="6" t="s">
        <v>4</v>
      </c>
      <c r="C96" s="7">
        <v>66</v>
      </c>
      <c r="D96" s="7">
        <v>40</v>
      </c>
      <c r="E96" s="7">
        <v>60</v>
      </c>
      <c r="F96" s="7">
        <v>98</v>
      </c>
      <c r="G96" s="7">
        <v>29</v>
      </c>
      <c r="H96" s="7">
        <v>33</v>
      </c>
    </row>
    <row r="97" spans="1:8" x14ac:dyDescent="0.2">
      <c r="A97" s="56"/>
      <c r="B97" s="6" t="s">
        <v>5</v>
      </c>
      <c r="C97" s="7">
        <v>0</v>
      </c>
      <c r="D97" s="7">
        <v>1</v>
      </c>
      <c r="E97" s="7">
        <v>0</v>
      </c>
      <c r="F97" s="7">
        <v>0</v>
      </c>
      <c r="G97" s="7">
        <v>0</v>
      </c>
      <c r="H97" s="7">
        <v>0</v>
      </c>
    </row>
    <row r="98" spans="1:8" x14ac:dyDescent="0.2">
      <c r="A98" s="56"/>
      <c r="B98" s="6" t="s">
        <v>10</v>
      </c>
      <c r="C98" s="7">
        <v>0</v>
      </c>
      <c r="D98" s="7">
        <v>9</v>
      </c>
      <c r="E98" s="7">
        <v>0</v>
      </c>
      <c r="F98" s="7">
        <v>18</v>
      </c>
      <c r="G98" s="7">
        <v>0</v>
      </c>
      <c r="H98" s="7">
        <v>5</v>
      </c>
    </row>
    <row r="99" spans="1:8" x14ac:dyDescent="0.2">
      <c r="A99" s="56"/>
      <c r="B99" s="6" t="s">
        <v>6</v>
      </c>
      <c r="C99" s="7">
        <v>0</v>
      </c>
      <c r="D99" s="26">
        <v>0</v>
      </c>
      <c r="E99" s="7">
        <v>0</v>
      </c>
      <c r="F99" s="26">
        <v>1</v>
      </c>
      <c r="G99" s="7">
        <v>0</v>
      </c>
      <c r="H99" s="26">
        <v>0</v>
      </c>
    </row>
    <row r="100" spans="1:8" x14ac:dyDescent="0.2">
      <c r="A100" s="56"/>
      <c r="B100" s="30" t="s">
        <v>24</v>
      </c>
      <c r="C100" s="29">
        <v>23</v>
      </c>
      <c r="D100" s="29">
        <v>14</v>
      </c>
      <c r="E100" s="29">
        <v>23</v>
      </c>
      <c r="F100" s="29">
        <v>27</v>
      </c>
      <c r="G100" s="29">
        <v>14</v>
      </c>
      <c r="H100" s="29">
        <v>18</v>
      </c>
    </row>
    <row r="101" spans="1:8" x14ac:dyDescent="0.2">
      <c r="A101" s="56"/>
      <c r="B101" s="30" t="s">
        <v>25</v>
      </c>
      <c r="C101" s="29">
        <v>6</v>
      </c>
      <c r="D101" s="29">
        <v>4</v>
      </c>
      <c r="E101" s="29">
        <v>7</v>
      </c>
      <c r="F101" s="29">
        <v>7</v>
      </c>
      <c r="G101" s="29">
        <v>4</v>
      </c>
      <c r="H101" s="29">
        <v>4</v>
      </c>
    </row>
    <row r="102" spans="1:8" x14ac:dyDescent="0.2">
      <c r="A102" s="56"/>
      <c r="B102" s="30" t="s">
        <v>26</v>
      </c>
      <c r="C102" s="29">
        <v>3</v>
      </c>
      <c r="D102" s="29">
        <v>0</v>
      </c>
      <c r="E102" s="29">
        <v>6</v>
      </c>
      <c r="F102" s="29">
        <v>2</v>
      </c>
      <c r="G102" s="29">
        <v>1</v>
      </c>
      <c r="H102" s="29">
        <v>3</v>
      </c>
    </row>
    <row r="103" spans="1:8" x14ac:dyDescent="0.2">
      <c r="A103" s="56"/>
      <c r="B103" s="30" t="s">
        <v>27</v>
      </c>
      <c r="C103" s="29">
        <v>6</v>
      </c>
      <c r="D103" s="29">
        <v>0</v>
      </c>
      <c r="E103" s="29">
        <v>15</v>
      </c>
      <c r="F103" s="29">
        <v>1</v>
      </c>
      <c r="G103" s="29">
        <v>7</v>
      </c>
      <c r="H103" s="29">
        <v>1</v>
      </c>
    </row>
    <row r="104" spans="1:8" x14ac:dyDescent="0.2">
      <c r="A104" s="56"/>
      <c r="B104" s="30" t="s">
        <v>28</v>
      </c>
      <c r="C104" s="29">
        <v>3</v>
      </c>
      <c r="D104" s="29">
        <v>0</v>
      </c>
      <c r="E104" s="29">
        <v>9</v>
      </c>
      <c r="F104" s="29">
        <v>0</v>
      </c>
      <c r="G104" s="29">
        <v>1</v>
      </c>
      <c r="H104" s="29">
        <v>0</v>
      </c>
    </row>
    <row r="105" spans="1:8" x14ac:dyDescent="0.2">
      <c r="A105" s="56"/>
      <c r="B105" s="37" t="s">
        <v>34</v>
      </c>
      <c r="C105" s="29"/>
      <c r="D105" s="29"/>
      <c r="E105" s="29">
        <v>2</v>
      </c>
      <c r="F105" s="29">
        <v>1</v>
      </c>
      <c r="G105" s="29">
        <v>1</v>
      </c>
      <c r="H105" s="29">
        <v>0</v>
      </c>
    </row>
    <row r="106" spans="1:8" x14ac:dyDescent="0.2">
      <c r="A106" s="56"/>
      <c r="B106" s="8" t="s">
        <v>11</v>
      </c>
      <c r="C106" s="9">
        <f>SUM(C95:C104)</f>
        <v>871</v>
      </c>
      <c r="D106" s="9">
        <f>SUM(D95:D104)</f>
        <v>929</v>
      </c>
      <c r="E106" s="9">
        <f>SUM(E95:E105)</f>
        <v>841</v>
      </c>
      <c r="F106" s="9">
        <f>SUM(F95:F105)</f>
        <v>775</v>
      </c>
      <c r="G106" s="9">
        <f t="shared" ref="G106:H106" si="6">SUM(G95:G105)</f>
        <v>509</v>
      </c>
      <c r="H106" s="9">
        <f t="shared" si="6"/>
        <v>437</v>
      </c>
    </row>
    <row r="107" spans="1:8" ht="7.15" customHeight="1" x14ac:dyDescent="0.2">
      <c r="A107" s="10"/>
      <c r="B107" s="11"/>
      <c r="C107" s="12"/>
      <c r="D107" s="12"/>
      <c r="E107" s="12"/>
      <c r="F107" s="12"/>
      <c r="G107" s="12"/>
      <c r="H107" s="12"/>
    </row>
    <row r="108" spans="1:8" x14ac:dyDescent="0.2">
      <c r="A108" s="10"/>
      <c r="B108" s="13" t="s">
        <v>12</v>
      </c>
      <c r="C108" s="57">
        <f>D106/C106</f>
        <v>1.0665901262916189</v>
      </c>
      <c r="D108" s="58"/>
      <c r="E108" s="57">
        <f>F106/E106</f>
        <v>0.9215219976218787</v>
      </c>
      <c r="F108" s="58"/>
      <c r="G108" s="57">
        <f>H106/G106</f>
        <v>0.85854616895874258</v>
      </c>
      <c r="H108" s="58"/>
    </row>
    <row r="109" spans="1:8" ht="27" customHeight="1" x14ac:dyDescent="0.2">
      <c r="A109" s="2"/>
    </row>
    <row r="110" spans="1:8" ht="12.75" customHeight="1" x14ac:dyDescent="0.2">
      <c r="A110" s="54" t="s">
        <v>69</v>
      </c>
    </row>
    <row r="111" spans="1:8" x14ac:dyDescent="0.2">
      <c r="A111" s="54" t="s">
        <v>64</v>
      </c>
    </row>
  </sheetData>
  <mergeCells count="28">
    <mergeCell ref="C108:D108"/>
    <mergeCell ref="G108:H108"/>
    <mergeCell ref="G63:H63"/>
    <mergeCell ref="G78:H78"/>
    <mergeCell ref="G49:H49"/>
    <mergeCell ref="E108:F108"/>
    <mergeCell ref="E63:F63"/>
    <mergeCell ref="E78:F78"/>
    <mergeCell ref="G93:H93"/>
    <mergeCell ref="A7:A17"/>
    <mergeCell ref="A21:A32"/>
    <mergeCell ref="A36:A47"/>
    <mergeCell ref="C19:D19"/>
    <mergeCell ref="C34:D34"/>
    <mergeCell ref="G19:H19"/>
    <mergeCell ref="G34:H34"/>
    <mergeCell ref="C63:D63"/>
    <mergeCell ref="C78:D78"/>
    <mergeCell ref="C93:D93"/>
    <mergeCell ref="A51:A61"/>
    <mergeCell ref="A95:A106"/>
    <mergeCell ref="A65:A76"/>
    <mergeCell ref="A80:A91"/>
    <mergeCell ref="E19:F19"/>
    <mergeCell ref="E34:F34"/>
    <mergeCell ref="E49:F49"/>
    <mergeCell ref="E93:F93"/>
    <mergeCell ref="C49:D49"/>
  </mergeCells>
  <conditionalFormatting sqref="C19:H19 C34:H34 C49:H49 C63:H63 C78:H78 C93:H93 C108:H108">
    <cfRule type="cellIs" dxfId="15" priority="13" operator="greaterThan">
      <formula>1</formula>
    </cfRule>
    <cfRule type="cellIs" dxfId="14" priority="14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1"/>
  <sheetViews>
    <sheetView showGridLines="0" zoomScale="80" zoomScaleNormal="80" workbookViewId="0">
      <selection activeCell="D14" sqref="D14"/>
    </sheetView>
  </sheetViews>
  <sheetFormatPr defaultColWidth="9.140625" defaultRowHeight="12.75" x14ac:dyDescent="0.2"/>
  <cols>
    <col min="1" max="1" width="37.5703125" style="4" customWidth="1"/>
    <col min="2" max="2" width="40.28515625" style="2" customWidth="1"/>
    <col min="3" max="3" width="12.140625" style="2" customWidth="1"/>
    <col min="4" max="4" width="12" style="2" customWidth="1"/>
    <col min="5" max="5" width="3" style="2" customWidth="1"/>
    <col min="6" max="10" width="9.140625" style="2"/>
    <col min="11" max="11" width="44.85546875" style="2" bestFit="1" customWidth="1"/>
    <col min="12" max="12" width="41.85546875" style="2" bestFit="1" customWidth="1"/>
    <col min="13" max="16384" width="9.140625" style="2"/>
  </cols>
  <sheetData>
    <row r="1" spans="1:6" ht="15.75" x14ac:dyDescent="0.25">
      <c r="A1" s="1" t="s">
        <v>0</v>
      </c>
    </row>
    <row r="2" spans="1:6" ht="15" x14ac:dyDescent="0.25">
      <c r="A2" s="3" t="s">
        <v>15</v>
      </c>
    </row>
    <row r="3" spans="1:6" x14ac:dyDescent="0.2">
      <c r="A3" s="4" t="s">
        <v>1</v>
      </c>
    </row>
    <row r="4" spans="1:6" x14ac:dyDescent="0.2">
      <c r="A4" s="52" t="s">
        <v>67</v>
      </c>
    </row>
    <row r="6" spans="1:6" ht="44.25" customHeight="1" x14ac:dyDescent="0.2">
      <c r="A6" s="5" t="s">
        <v>2</v>
      </c>
      <c r="B6" s="5" t="s">
        <v>8</v>
      </c>
      <c r="C6" s="41" t="s">
        <v>66</v>
      </c>
      <c r="D6" s="41" t="s">
        <v>73</v>
      </c>
      <c r="E6" s="14"/>
      <c r="F6" s="25" t="s">
        <v>23</v>
      </c>
    </row>
    <row r="7" spans="1:6" s="20" customFormat="1" ht="27" customHeight="1" x14ac:dyDescent="0.2">
      <c r="A7" s="15" t="s">
        <v>16</v>
      </c>
      <c r="B7" s="16" t="s">
        <v>11</v>
      </c>
      <c r="C7" s="17">
        <v>1230</v>
      </c>
      <c r="D7" s="17">
        <v>1139</v>
      </c>
      <c r="E7" s="18"/>
      <c r="F7" s="19">
        <f>(D7-C7)/C7</f>
        <v>-7.398373983739838E-2</v>
      </c>
    </row>
    <row r="8" spans="1:6" ht="14.45" customHeight="1" x14ac:dyDescent="0.2">
      <c r="A8" s="21"/>
      <c r="B8" s="11"/>
      <c r="C8" s="22"/>
      <c r="D8" s="22"/>
      <c r="E8" s="22"/>
      <c r="F8" s="23"/>
    </row>
    <row r="9" spans="1:6" ht="27" customHeight="1" x14ac:dyDescent="0.2">
      <c r="A9" s="15" t="s">
        <v>17</v>
      </c>
      <c r="B9" s="16" t="s">
        <v>11</v>
      </c>
      <c r="C9" s="17">
        <v>2538</v>
      </c>
      <c r="D9" s="17">
        <v>1622</v>
      </c>
      <c r="E9" s="18"/>
      <c r="F9" s="19">
        <f>(D9-C9)/C9</f>
        <v>-0.36091410559495668</v>
      </c>
    </row>
    <row r="10" spans="1:6" x14ac:dyDescent="0.2">
      <c r="C10" s="12"/>
      <c r="D10" s="12"/>
      <c r="E10" s="12"/>
      <c r="F10" s="12"/>
    </row>
    <row r="11" spans="1:6" s="20" customFormat="1" ht="27" customHeight="1" x14ac:dyDescent="0.2">
      <c r="A11" s="15" t="s">
        <v>18</v>
      </c>
      <c r="B11" s="16" t="s">
        <v>11</v>
      </c>
      <c r="C11" s="17">
        <v>3161</v>
      </c>
      <c r="D11" s="17">
        <v>2452</v>
      </c>
      <c r="E11" s="18"/>
      <c r="F11" s="19">
        <f>(D11-C11)/C11</f>
        <v>-0.22429610882632078</v>
      </c>
    </row>
    <row r="12" spans="1:6" x14ac:dyDescent="0.2">
      <c r="C12" s="12"/>
      <c r="D12" s="12"/>
      <c r="E12" s="12"/>
    </row>
    <row r="13" spans="1:6" s="20" customFormat="1" ht="27" customHeight="1" x14ac:dyDescent="0.2">
      <c r="A13" s="15" t="s">
        <v>19</v>
      </c>
      <c r="B13" s="16" t="s">
        <v>11</v>
      </c>
      <c r="C13" s="17">
        <v>633</v>
      </c>
      <c r="D13" s="17">
        <v>707</v>
      </c>
      <c r="E13" s="18"/>
      <c r="F13" s="19">
        <f>(D13-C13)/C13</f>
        <v>0.11690363349131122</v>
      </c>
    </row>
    <row r="14" spans="1:6" x14ac:dyDescent="0.2">
      <c r="C14" s="12"/>
      <c r="D14" s="12"/>
      <c r="E14" s="12"/>
    </row>
    <row r="15" spans="1:6" s="20" customFormat="1" ht="27" customHeight="1" x14ac:dyDescent="0.2">
      <c r="A15" s="15" t="s">
        <v>20</v>
      </c>
      <c r="B15" s="16" t="s">
        <v>11</v>
      </c>
      <c r="C15" s="17">
        <v>1027</v>
      </c>
      <c r="D15" s="17">
        <v>1117</v>
      </c>
      <c r="E15" s="18"/>
      <c r="F15" s="19">
        <f>(D15-C15)/C15</f>
        <v>8.7633885102239531E-2</v>
      </c>
    </row>
    <row r="16" spans="1:6" x14ac:dyDescent="0.2">
      <c r="C16" s="12"/>
      <c r="D16" s="12"/>
      <c r="E16" s="12"/>
    </row>
    <row r="17" spans="1:6" s="20" customFormat="1" ht="27" customHeight="1" x14ac:dyDescent="0.2">
      <c r="A17" s="15" t="s">
        <v>21</v>
      </c>
      <c r="B17" s="16" t="s">
        <v>11</v>
      </c>
      <c r="C17" s="17">
        <v>894</v>
      </c>
      <c r="D17" s="17">
        <v>799</v>
      </c>
      <c r="E17" s="18"/>
      <c r="F17" s="19">
        <f>(D17-C17)/C17</f>
        <v>-0.10626398210290827</v>
      </c>
    </row>
    <row r="19" spans="1:6" s="20" customFormat="1" ht="27" customHeight="1" x14ac:dyDescent="0.2">
      <c r="A19" s="15" t="s">
        <v>22</v>
      </c>
      <c r="B19" s="16" t="s">
        <v>11</v>
      </c>
      <c r="C19" s="17">
        <v>860</v>
      </c>
      <c r="D19" s="17">
        <v>991</v>
      </c>
      <c r="E19" s="18"/>
      <c r="F19" s="19">
        <f>(D19-C19)/C19</f>
        <v>0.15232558139534882</v>
      </c>
    </row>
    <row r="20" spans="1:6" ht="21.75" customHeight="1" x14ac:dyDescent="0.2">
      <c r="A20" s="54" t="s">
        <v>69</v>
      </c>
    </row>
    <row r="21" spans="1:6" x14ac:dyDescent="0.2">
      <c r="A21" s="54" t="s">
        <v>64</v>
      </c>
    </row>
  </sheetData>
  <conditionalFormatting sqref="F7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F9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11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3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F1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17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19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C0F18-7647-491E-853D-6B17B073C93C}">
  <dimension ref="A1:O119"/>
  <sheetViews>
    <sheetView showGridLines="0" topLeftCell="A42" workbookViewId="0">
      <selection activeCell="A118" sqref="A118:A119"/>
    </sheetView>
  </sheetViews>
  <sheetFormatPr defaultColWidth="9.140625" defaultRowHeight="12.75" x14ac:dyDescent="0.2"/>
  <cols>
    <col min="1" max="1" width="32.85546875" style="42" customWidth="1"/>
    <col min="2" max="2" width="44.42578125" style="42" customWidth="1"/>
    <col min="3" max="16384" width="9.140625" style="42"/>
  </cols>
  <sheetData>
    <row r="1" spans="1:15" ht="15.75" x14ac:dyDescent="0.25">
      <c r="A1" s="50" t="s">
        <v>0</v>
      </c>
    </row>
    <row r="2" spans="1:15" ht="15" x14ac:dyDescent="0.25">
      <c r="A2" s="51" t="s">
        <v>29</v>
      </c>
    </row>
    <row r="3" spans="1:15" x14ac:dyDescent="0.2">
      <c r="A3" s="52" t="s">
        <v>1</v>
      </c>
    </row>
    <row r="4" spans="1:15" x14ac:dyDescent="0.2">
      <c r="A4" s="52" t="s">
        <v>67</v>
      </c>
    </row>
    <row r="7" spans="1:15" ht="25.5" x14ac:dyDescent="0.2">
      <c r="A7" s="43" t="s">
        <v>2</v>
      </c>
      <c r="B7" s="43" t="s">
        <v>43</v>
      </c>
      <c r="C7" s="44" t="s">
        <v>65</v>
      </c>
      <c r="D7" s="45">
        <v>2015</v>
      </c>
      <c r="E7" s="44">
        <v>2016</v>
      </c>
      <c r="F7" s="44">
        <v>2017</v>
      </c>
      <c r="G7" s="44">
        <v>2018</v>
      </c>
      <c r="H7" s="44">
        <v>2019</v>
      </c>
      <c r="I7" s="44">
        <v>2020</v>
      </c>
      <c r="J7" s="44">
        <v>2021</v>
      </c>
      <c r="K7" s="44">
        <v>2022</v>
      </c>
      <c r="L7" s="44">
        <v>2023</v>
      </c>
      <c r="M7" s="44">
        <v>2024</v>
      </c>
      <c r="N7" s="46" t="s">
        <v>68</v>
      </c>
      <c r="O7" s="44" t="s">
        <v>30</v>
      </c>
    </row>
    <row r="8" spans="1:15" x14ac:dyDescent="0.2">
      <c r="A8" s="59" t="s">
        <v>17</v>
      </c>
      <c r="B8" s="47" t="s">
        <v>3</v>
      </c>
      <c r="C8" s="48">
        <v>3</v>
      </c>
      <c r="D8" s="48">
        <v>0</v>
      </c>
      <c r="E8" s="48">
        <v>2</v>
      </c>
      <c r="F8" s="48">
        <v>0</v>
      </c>
      <c r="G8" s="48">
        <v>3</v>
      </c>
      <c r="H8" s="48">
        <v>3</v>
      </c>
      <c r="I8" s="48">
        <v>1</v>
      </c>
      <c r="J8" s="48">
        <v>3</v>
      </c>
      <c r="K8" s="48">
        <v>14</v>
      </c>
      <c r="L8" s="48">
        <v>33</v>
      </c>
      <c r="M8" s="48">
        <v>131</v>
      </c>
      <c r="N8" s="48">
        <v>625</v>
      </c>
      <c r="O8" s="48">
        <v>818</v>
      </c>
    </row>
    <row r="9" spans="1:15" x14ac:dyDescent="0.2">
      <c r="A9" s="60"/>
      <c r="B9" s="47" t="s">
        <v>4</v>
      </c>
      <c r="C9" s="48">
        <v>52</v>
      </c>
      <c r="D9" s="48">
        <v>14</v>
      </c>
      <c r="E9" s="48">
        <v>17</v>
      </c>
      <c r="F9" s="48">
        <v>21</v>
      </c>
      <c r="G9" s="48">
        <v>9</v>
      </c>
      <c r="H9" s="48">
        <v>21</v>
      </c>
      <c r="I9" s="48">
        <v>20</v>
      </c>
      <c r="J9" s="48">
        <v>48</v>
      </c>
      <c r="K9" s="48">
        <v>48</v>
      </c>
      <c r="L9" s="48">
        <v>57</v>
      </c>
      <c r="M9" s="48">
        <v>87</v>
      </c>
      <c r="N9" s="48">
        <v>55</v>
      </c>
      <c r="O9" s="48">
        <v>449</v>
      </c>
    </row>
    <row r="10" spans="1:15" x14ac:dyDescent="0.2">
      <c r="A10" s="60"/>
      <c r="B10" s="47" t="s">
        <v>5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</row>
    <row r="11" spans="1:15" x14ac:dyDescent="0.2">
      <c r="A11" s="60"/>
      <c r="B11" s="47" t="s">
        <v>31</v>
      </c>
      <c r="C11" s="48">
        <v>68</v>
      </c>
      <c r="D11" s="48">
        <v>15</v>
      </c>
      <c r="E11" s="48">
        <v>17</v>
      </c>
      <c r="F11" s="48">
        <v>15</v>
      </c>
      <c r="G11" s="48">
        <v>18</v>
      </c>
      <c r="H11" s="48">
        <v>19</v>
      </c>
      <c r="I11" s="48">
        <v>16</v>
      </c>
      <c r="J11" s="48">
        <v>25</v>
      </c>
      <c r="K11" s="48">
        <v>22</v>
      </c>
      <c r="L11" s="48">
        <v>2</v>
      </c>
      <c r="M11" s="48">
        <v>0</v>
      </c>
      <c r="N11" s="48">
        <v>0</v>
      </c>
      <c r="O11" s="48">
        <v>217</v>
      </c>
    </row>
    <row r="12" spans="1:15" x14ac:dyDescent="0.2">
      <c r="A12" s="60"/>
      <c r="B12" s="47" t="s">
        <v>6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2</v>
      </c>
      <c r="K12" s="48">
        <v>1</v>
      </c>
      <c r="L12" s="48">
        <v>1</v>
      </c>
      <c r="M12" s="48">
        <v>0</v>
      </c>
      <c r="N12" s="48">
        <v>0</v>
      </c>
      <c r="O12" s="48">
        <v>4</v>
      </c>
    </row>
    <row r="13" spans="1:15" x14ac:dyDescent="0.2">
      <c r="A13" s="60"/>
      <c r="B13" s="47" t="s">
        <v>24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1</v>
      </c>
      <c r="M13" s="48">
        <v>0</v>
      </c>
      <c r="N13" s="48">
        <v>16</v>
      </c>
      <c r="O13" s="48">
        <v>17</v>
      </c>
    </row>
    <row r="14" spans="1:15" x14ac:dyDescent="0.2">
      <c r="A14" s="60"/>
      <c r="B14" s="47" t="s">
        <v>25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4</v>
      </c>
      <c r="N14" s="48">
        <v>12</v>
      </c>
      <c r="O14" s="48">
        <v>16</v>
      </c>
    </row>
    <row r="15" spans="1:15" x14ac:dyDescent="0.2">
      <c r="A15" s="60"/>
      <c r="B15" s="47" t="s">
        <v>26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1</v>
      </c>
      <c r="N15" s="48">
        <v>1</v>
      </c>
      <c r="O15" s="48">
        <v>2</v>
      </c>
    </row>
    <row r="16" spans="1:15" x14ac:dyDescent="0.2">
      <c r="A16" s="60"/>
      <c r="B16" s="47" t="s">
        <v>27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14</v>
      </c>
      <c r="M16" s="48">
        <v>28</v>
      </c>
      <c r="N16" s="48">
        <v>17</v>
      </c>
      <c r="O16" s="48">
        <v>59</v>
      </c>
    </row>
    <row r="17" spans="1:15" x14ac:dyDescent="0.2">
      <c r="A17" s="60"/>
      <c r="B17" s="47" t="s">
        <v>28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1</v>
      </c>
      <c r="L17" s="48">
        <v>12</v>
      </c>
      <c r="M17" s="48">
        <v>19</v>
      </c>
      <c r="N17" s="48">
        <v>8</v>
      </c>
      <c r="O17" s="48">
        <v>40</v>
      </c>
    </row>
    <row r="18" spans="1:15" x14ac:dyDescent="0.2">
      <c r="A18" s="60"/>
      <c r="B18" s="47" t="s">
        <v>34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</row>
    <row r="19" spans="1:15" x14ac:dyDescent="0.2">
      <c r="A19" s="60"/>
      <c r="B19" s="53" t="s">
        <v>32</v>
      </c>
      <c r="C19" s="49">
        <v>123</v>
      </c>
      <c r="D19" s="49">
        <v>29</v>
      </c>
      <c r="E19" s="49">
        <v>36</v>
      </c>
      <c r="F19" s="49">
        <v>36</v>
      </c>
      <c r="G19" s="49">
        <v>30</v>
      </c>
      <c r="H19" s="49">
        <v>43</v>
      </c>
      <c r="I19" s="49">
        <v>37</v>
      </c>
      <c r="J19" s="49">
        <v>78</v>
      </c>
      <c r="K19" s="49">
        <v>86</v>
      </c>
      <c r="L19" s="49">
        <v>120</v>
      </c>
      <c r="M19" s="49">
        <v>270</v>
      </c>
      <c r="N19" s="49">
        <v>734</v>
      </c>
      <c r="O19" s="49">
        <v>1622</v>
      </c>
    </row>
    <row r="20" spans="1:15" x14ac:dyDescent="0.2">
      <c r="A20" s="61"/>
      <c r="B20" s="53" t="s">
        <v>33</v>
      </c>
      <c r="C20" s="39">
        <v>7.5832305795314428E-2</v>
      </c>
      <c r="D20" s="39">
        <v>1.7879161528976572E-2</v>
      </c>
      <c r="E20" s="39">
        <v>2.2194821208384709E-2</v>
      </c>
      <c r="F20" s="39">
        <v>2.2194821208384709E-2</v>
      </c>
      <c r="G20" s="39">
        <v>1.8495684340320593E-2</v>
      </c>
      <c r="H20" s="39">
        <v>2.6510480887792849E-2</v>
      </c>
      <c r="I20" s="39">
        <v>2.281134401972873E-2</v>
      </c>
      <c r="J20" s="39">
        <v>4.8088779284833537E-2</v>
      </c>
      <c r="K20" s="39">
        <v>5.3020961775585698E-2</v>
      </c>
      <c r="L20" s="39">
        <v>7.3982737361282372E-2</v>
      </c>
      <c r="M20" s="39">
        <v>0.16646115906288533</v>
      </c>
      <c r="N20" s="39">
        <v>0.45252774352651048</v>
      </c>
      <c r="O20" s="39">
        <v>1</v>
      </c>
    </row>
    <row r="21" spans="1:15" x14ac:dyDescent="0.2">
      <c r="B21" s="52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</row>
    <row r="23" spans="1:15" ht="25.5" x14ac:dyDescent="0.2">
      <c r="A23" s="43" t="s">
        <v>2</v>
      </c>
      <c r="B23" s="43" t="s">
        <v>43</v>
      </c>
      <c r="C23" s="44" t="s">
        <v>65</v>
      </c>
      <c r="D23" s="45">
        <v>2015</v>
      </c>
      <c r="E23" s="44">
        <v>2016</v>
      </c>
      <c r="F23" s="44">
        <v>2017</v>
      </c>
      <c r="G23" s="44">
        <v>2018</v>
      </c>
      <c r="H23" s="44">
        <v>2019</v>
      </c>
      <c r="I23" s="44">
        <v>2020</v>
      </c>
      <c r="J23" s="44">
        <v>2021</v>
      </c>
      <c r="K23" s="44">
        <v>2022</v>
      </c>
      <c r="L23" s="44">
        <v>2023</v>
      </c>
      <c r="M23" s="44">
        <v>2024</v>
      </c>
      <c r="N23" s="46" t="s">
        <v>68</v>
      </c>
      <c r="O23" s="44" t="s">
        <v>30</v>
      </c>
    </row>
    <row r="24" spans="1:15" ht="12.75" customHeight="1" x14ac:dyDescent="0.2">
      <c r="A24" s="59" t="s">
        <v>16</v>
      </c>
      <c r="B24" s="47" t="s">
        <v>3</v>
      </c>
      <c r="C24" s="48">
        <v>0</v>
      </c>
      <c r="D24" s="48">
        <v>1</v>
      </c>
      <c r="E24" s="48">
        <v>0</v>
      </c>
      <c r="F24" s="48">
        <v>0</v>
      </c>
      <c r="G24" s="48">
        <v>0</v>
      </c>
      <c r="H24" s="48">
        <v>0</v>
      </c>
      <c r="I24" s="48">
        <v>1</v>
      </c>
      <c r="J24" s="48">
        <v>1</v>
      </c>
      <c r="K24" s="48">
        <v>4</v>
      </c>
      <c r="L24" s="48">
        <v>13</v>
      </c>
      <c r="M24" s="48">
        <v>82</v>
      </c>
      <c r="N24" s="48">
        <v>544</v>
      </c>
      <c r="O24" s="48">
        <v>646</v>
      </c>
    </row>
    <row r="25" spans="1:15" x14ac:dyDescent="0.2">
      <c r="A25" s="60"/>
      <c r="B25" s="47" t="s">
        <v>4</v>
      </c>
      <c r="C25" s="48">
        <v>27</v>
      </c>
      <c r="D25" s="48">
        <v>1</v>
      </c>
      <c r="E25" s="48">
        <v>2</v>
      </c>
      <c r="F25" s="48">
        <v>5</v>
      </c>
      <c r="G25" s="48">
        <v>8</v>
      </c>
      <c r="H25" s="48">
        <v>6</v>
      </c>
      <c r="I25" s="48">
        <v>11</v>
      </c>
      <c r="J25" s="48">
        <v>30</v>
      </c>
      <c r="K25" s="48">
        <v>34</v>
      </c>
      <c r="L25" s="48">
        <v>61</v>
      </c>
      <c r="M25" s="48">
        <v>72</v>
      </c>
      <c r="N25" s="48">
        <v>64</v>
      </c>
      <c r="O25" s="48">
        <v>321</v>
      </c>
    </row>
    <row r="26" spans="1:15" x14ac:dyDescent="0.2">
      <c r="A26" s="60"/>
      <c r="B26" s="47" t="s">
        <v>5</v>
      </c>
      <c r="C26" s="48">
        <v>0</v>
      </c>
      <c r="D26" s="48">
        <v>0</v>
      </c>
      <c r="E26" s="48">
        <v>1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1</v>
      </c>
    </row>
    <row r="27" spans="1:15" x14ac:dyDescent="0.2">
      <c r="A27" s="60"/>
      <c r="B27" s="47" t="s">
        <v>31</v>
      </c>
      <c r="C27" s="48">
        <v>42</v>
      </c>
      <c r="D27" s="48">
        <v>7</v>
      </c>
      <c r="E27" s="48">
        <v>6</v>
      </c>
      <c r="F27" s="48">
        <v>10</v>
      </c>
      <c r="G27" s="48">
        <v>7</v>
      </c>
      <c r="H27" s="48">
        <v>9</v>
      </c>
      <c r="I27" s="48">
        <v>6</v>
      </c>
      <c r="J27" s="48">
        <v>7</v>
      </c>
      <c r="K27" s="48">
        <v>4</v>
      </c>
      <c r="L27" s="48">
        <v>0</v>
      </c>
      <c r="M27" s="48">
        <v>0</v>
      </c>
      <c r="N27" s="48">
        <v>0</v>
      </c>
      <c r="O27" s="48">
        <v>98</v>
      </c>
    </row>
    <row r="28" spans="1:15" x14ac:dyDescent="0.2">
      <c r="A28" s="60"/>
      <c r="B28" s="47" t="s">
        <v>6</v>
      </c>
      <c r="C28" s="48">
        <v>1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1</v>
      </c>
    </row>
    <row r="29" spans="1:15" x14ac:dyDescent="0.2">
      <c r="A29" s="60"/>
      <c r="B29" s="47" t="s">
        <v>24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10</v>
      </c>
      <c r="O29" s="48">
        <v>10</v>
      </c>
    </row>
    <row r="30" spans="1:15" x14ac:dyDescent="0.2">
      <c r="A30" s="60"/>
      <c r="B30" s="47" t="s">
        <v>25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7</v>
      </c>
      <c r="O30" s="48">
        <v>7</v>
      </c>
    </row>
    <row r="31" spans="1:15" x14ac:dyDescent="0.2">
      <c r="A31" s="60"/>
      <c r="B31" s="47" t="s">
        <v>26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2</v>
      </c>
      <c r="O31" s="48">
        <v>2</v>
      </c>
    </row>
    <row r="32" spans="1:15" x14ac:dyDescent="0.2">
      <c r="A32" s="60"/>
      <c r="B32" s="47" t="s">
        <v>27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5</v>
      </c>
      <c r="M32" s="48">
        <v>14</v>
      </c>
      <c r="N32" s="48">
        <v>11</v>
      </c>
      <c r="O32" s="48">
        <v>30</v>
      </c>
    </row>
    <row r="33" spans="1:15" x14ac:dyDescent="0.2">
      <c r="A33" s="60"/>
      <c r="B33" s="47" t="s">
        <v>28</v>
      </c>
      <c r="C33" s="48">
        <v>0</v>
      </c>
      <c r="D33" s="48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3</v>
      </c>
      <c r="L33" s="48">
        <v>3</v>
      </c>
      <c r="M33" s="48">
        <v>11</v>
      </c>
      <c r="N33" s="48">
        <v>6</v>
      </c>
      <c r="O33" s="48">
        <v>23</v>
      </c>
    </row>
    <row r="34" spans="1:15" x14ac:dyDescent="0.2">
      <c r="A34" s="60"/>
      <c r="B34" s="47" t="s">
        <v>34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</row>
    <row r="35" spans="1:15" x14ac:dyDescent="0.2">
      <c r="A35" s="60"/>
      <c r="B35" s="53" t="s">
        <v>32</v>
      </c>
      <c r="C35" s="49">
        <v>70</v>
      </c>
      <c r="D35" s="49">
        <v>9</v>
      </c>
      <c r="E35" s="49">
        <v>9</v>
      </c>
      <c r="F35" s="49">
        <v>15</v>
      </c>
      <c r="G35" s="49">
        <v>15</v>
      </c>
      <c r="H35" s="49">
        <v>15</v>
      </c>
      <c r="I35" s="49">
        <v>18</v>
      </c>
      <c r="J35" s="49">
        <v>38</v>
      </c>
      <c r="K35" s="49">
        <v>45</v>
      </c>
      <c r="L35" s="49">
        <v>82</v>
      </c>
      <c r="M35" s="49">
        <v>179</v>
      </c>
      <c r="N35" s="49">
        <v>644</v>
      </c>
      <c r="O35" s="49">
        <v>1139</v>
      </c>
    </row>
    <row r="36" spans="1:15" x14ac:dyDescent="0.2">
      <c r="A36" s="61"/>
      <c r="B36" s="53" t="s">
        <v>33</v>
      </c>
      <c r="C36" s="39">
        <v>6.1457418788410885E-2</v>
      </c>
      <c r="D36" s="39">
        <v>7.9016681299385431E-3</v>
      </c>
      <c r="E36" s="39">
        <v>7.9016681299385431E-3</v>
      </c>
      <c r="F36" s="39">
        <v>1.3169446883230905E-2</v>
      </c>
      <c r="G36" s="39">
        <v>1.3169446883230905E-2</v>
      </c>
      <c r="H36" s="39">
        <v>1.3169446883230905E-2</v>
      </c>
      <c r="I36" s="39">
        <v>1.5803336259877086E-2</v>
      </c>
      <c r="J36" s="39">
        <v>3.3362598770851626E-2</v>
      </c>
      <c r="K36" s="39">
        <v>3.9508340649692712E-2</v>
      </c>
      <c r="L36" s="39">
        <v>7.1992976294995611E-2</v>
      </c>
      <c r="M36" s="39">
        <v>0.15715539947322213</v>
      </c>
      <c r="N36" s="39">
        <v>0.56540825285338014</v>
      </c>
      <c r="O36" s="39">
        <v>1</v>
      </c>
    </row>
    <row r="39" spans="1:15" ht="25.5" x14ac:dyDescent="0.2">
      <c r="A39" s="43" t="s">
        <v>2</v>
      </c>
      <c r="B39" s="43" t="s">
        <v>43</v>
      </c>
      <c r="C39" s="44" t="s">
        <v>65</v>
      </c>
      <c r="D39" s="45">
        <v>2015</v>
      </c>
      <c r="E39" s="44">
        <v>2016</v>
      </c>
      <c r="F39" s="44">
        <v>2017</v>
      </c>
      <c r="G39" s="44">
        <v>2018</v>
      </c>
      <c r="H39" s="44">
        <v>2019</v>
      </c>
      <c r="I39" s="44">
        <v>2020</v>
      </c>
      <c r="J39" s="44">
        <v>2021</v>
      </c>
      <c r="K39" s="44">
        <v>2022</v>
      </c>
      <c r="L39" s="44">
        <v>2023</v>
      </c>
      <c r="M39" s="44">
        <v>2024</v>
      </c>
      <c r="N39" s="46" t="s">
        <v>68</v>
      </c>
      <c r="O39" s="44" t="s">
        <v>30</v>
      </c>
    </row>
    <row r="40" spans="1:15" x14ac:dyDescent="0.2">
      <c r="A40" s="59" t="s">
        <v>18</v>
      </c>
      <c r="B40" s="47" t="s">
        <v>3</v>
      </c>
      <c r="C40" s="48">
        <v>14</v>
      </c>
      <c r="D40" s="48">
        <v>8</v>
      </c>
      <c r="E40" s="48">
        <v>5</v>
      </c>
      <c r="F40" s="48">
        <v>4</v>
      </c>
      <c r="G40" s="48">
        <v>8</v>
      </c>
      <c r="H40" s="48">
        <v>4</v>
      </c>
      <c r="I40" s="48">
        <v>0</v>
      </c>
      <c r="J40" s="48">
        <v>3</v>
      </c>
      <c r="K40" s="48">
        <v>6</v>
      </c>
      <c r="L40" s="48">
        <v>7</v>
      </c>
      <c r="M40" s="48">
        <v>41</v>
      </c>
      <c r="N40" s="48">
        <v>391</v>
      </c>
      <c r="O40" s="48">
        <v>491</v>
      </c>
    </row>
    <row r="41" spans="1:15" x14ac:dyDescent="0.2">
      <c r="A41" s="60"/>
      <c r="B41" s="47" t="s">
        <v>4</v>
      </c>
      <c r="C41" s="48">
        <v>502</v>
      </c>
      <c r="D41" s="48">
        <v>64</v>
      </c>
      <c r="E41" s="48">
        <v>62</v>
      </c>
      <c r="F41" s="48">
        <v>64</v>
      </c>
      <c r="G41" s="48">
        <v>59</v>
      </c>
      <c r="H41" s="48">
        <v>45</v>
      </c>
      <c r="I41" s="48">
        <v>49</v>
      </c>
      <c r="J41" s="48">
        <v>88</v>
      </c>
      <c r="K41" s="48">
        <v>81</v>
      </c>
      <c r="L41" s="48">
        <v>96</v>
      </c>
      <c r="M41" s="48">
        <v>142</v>
      </c>
      <c r="N41" s="48">
        <v>97</v>
      </c>
      <c r="O41" s="48">
        <v>1349</v>
      </c>
    </row>
    <row r="42" spans="1:15" x14ac:dyDescent="0.2">
      <c r="A42" s="60"/>
      <c r="B42" s="47" t="s">
        <v>5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1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1</v>
      </c>
    </row>
    <row r="43" spans="1:15" x14ac:dyDescent="0.2">
      <c r="A43" s="60"/>
      <c r="B43" s="47" t="s">
        <v>31</v>
      </c>
      <c r="C43" s="48">
        <v>196</v>
      </c>
      <c r="D43" s="48">
        <v>31</v>
      </c>
      <c r="E43" s="48">
        <v>29</v>
      </c>
      <c r="F43" s="48">
        <v>8</v>
      </c>
      <c r="G43" s="48">
        <v>21</v>
      </c>
      <c r="H43" s="48">
        <v>18</v>
      </c>
      <c r="I43" s="48">
        <v>22</v>
      </c>
      <c r="J43" s="48">
        <v>21</v>
      </c>
      <c r="K43" s="48">
        <v>26</v>
      </c>
      <c r="L43" s="48">
        <v>0</v>
      </c>
      <c r="M43" s="48">
        <v>0</v>
      </c>
      <c r="N43" s="48">
        <v>0</v>
      </c>
      <c r="O43" s="48">
        <v>372</v>
      </c>
    </row>
    <row r="44" spans="1:15" x14ac:dyDescent="0.2">
      <c r="A44" s="60"/>
      <c r="B44" s="47" t="s">
        <v>6</v>
      </c>
      <c r="C44" s="48">
        <v>26</v>
      </c>
      <c r="D44" s="48">
        <v>1</v>
      </c>
      <c r="E44" s="48">
        <v>2</v>
      </c>
      <c r="F44" s="48">
        <v>1</v>
      </c>
      <c r="G44" s="48">
        <v>1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31</v>
      </c>
    </row>
    <row r="45" spans="1:15" x14ac:dyDescent="0.2">
      <c r="A45" s="60"/>
      <c r="B45" s="47" t="s">
        <v>24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4</v>
      </c>
      <c r="N45" s="48">
        <v>22</v>
      </c>
      <c r="O45" s="48">
        <v>26</v>
      </c>
    </row>
    <row r="46" spans="1:15" x14ac:dyDescent="0.2">
      <c r="A46" s="60"/>
      <c r="B46" s="47" t="s">
        <v>25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2</v>
      </c>
      <c r="N46" s="48">
        <v>6</v>
      </c>
      <c r="O46" s="48">
        <v>8</v>
      </c>
    </row>
    <row r="47" spans="1:15" x14ac:dyDescent="0.2">
      <c r="A47" s="60"/>
      <c r="B47" s="47" t="s">
        <v>26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1</v>
      </c>
      <c r="M47" s="48">
        <v>4</v>
      </c>
      <c r="N47" s="48">
        <v>5</v>
      </c>
      <c r="O47" s="48">
        <v>10</v>
      </c>
    </row>
    <row r="48" spans="1:15" x14ac:dyDescent="0.2">
      <c r="A48" s="60"/>
      <c r="B48" s="47" t="s">
        <v>27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1</v>
      </c>
      <c r="L48" s="48">
        <v>20</v>
      </c>
      <c r="M48" s="48">
        <v>47</v>
      </c>
      <c r="N48" s="48">
        <v>30</v>
      </c>
      <c r="O48" s="48">
        <v>98</v>
      </c>
    </row>
    <row r="49" spans="1:15" x14ac:dyDescent="0.2">
      <c r="A49" s="60"/>
      <c r="B49" s="47" t="s">
        <v>28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14</v>
      </c>
      <c r="M49" s="48">
        <v>25</v>
      </c>
      <c r="N49" s="48">
        <v>18</v>
      </c>
      <c r="O49" s="48">
        <v>57</v>
      </c>
    </row>
    <row r="50" spans="1:15" x14ac:dyDescent="0.2">
      <c r="A50" s="60"/>
      <c r="B50" s="47" t="s">
        <v>34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4</v>
      </c>
      <c r="N50" s="48">
        <v>5</v>
      </c>
      <c r="O50" s="48">
        <v>9</v>
      </c>
    </row>
    <row r="51" spans="1:15" x14ac:dyDescent="0.2">
      <c r="A51" s="60"/>
      <c r="B51" s="53" t="s">
        <v>32</v>
      </c>
      <c r="C51" s="49">
        <v>738</v>
      </c>
      <c r="D51" s="49">
        <v>104</v>
      </c>
      <c r="E51" s="49">
        <v>98</v>
      </c>
      <c r="F51" s="49">
        <v>77</v>
      </c>
      <c r="G51" s="49">
        <v>89</v>
      </c>
      <c r="H51" s="49">
        <v>67</v>
      </c>
      <c r="I51" s="49">
        <v>72</v>
      </c>
      <c r="J51" s="49">
        <v>112</v>
      </c>
      <c r="K51" s="49">
        <v>114</v>
      </c>
      <c r="L51" s="49">
        <v>138</v>
      </c>
      <c r="M51" s="49">
        <v>269</v>
      </c>
      <c r="N51" s="49">
        <v>574</v>
      </c>
      <c r="O51" s="49">
        <v>2452</v>
      </c>
    </row>
    <row r="52" spans="1:15" x14ac:dyDescent="0.2">
      <c r="A52" s="61"/>
      <c r="B52" s="53" t="s">
        <v>33</v>
      </c>
      <c r="C52" s="39">
        <v>0.30097879282218598</v>
      </c>
      <c r="D52" s="39">
        <v>4.2414355628058731E-2</v>
      </c>
      <c r="E52" s="39">
        <v>3.9967373572593799E-2</v>
      </c>
      <c r="F52" s="39">
        <v>3.1402936378466556E-2</v>
      </c>
      <c r="G52" s="39">
        <v>3.6296900489396412E-2</v>
      </c>
      <c r="H52" s="39">
        <v>2.732463295269168E-2</v>
      </c>
      <c r="I52" s="39">
        <v>2.936378466557912E-2</v>
      </c>
      <c r="J52" s="39">
        <v>4.5676998368678633E-2</v>
      </c>
      <c r="K52" s="39">
        <v>4.6492659053833603E-2</v>
      </c>
      <c r="L52" s="39">
        <v>5.6280587275693308E-2</v>
      </c>
      <c r="M52" s="39">
        <v>0.10970636215334421</v>
      </c>
      <c r="N52" s="39">
        <v>0.23409461663947798</v>
      </c>
      <c r="O52" s="39">
        <v>1</v>
      </c>
    </row>
    <row r="55" spans="1:15" ht="25.5" x14ac:dyDescent="0.2">
      <c r="A55" s="43" t="s">
        <v>2</v>
      </c>
      <c r="B55" s="43" t="s">
        <v>43</v>
      </c>
      <c r="C55" s="44" t="s">
        <v>65</v>
      </c>
      <c r="D55" s="45">
        <v>2015</v>
      </c>
      <c r="E55" s="44">
        <v>2016</v>
      </c>
      <c r="F55" s="44">
        <v>2017</v>
      </c>
      <c r="G55" s="44">
        <v>2018</v>
      </c>
      <c r="H55" s="44">
        <v>2019</v>
      </c>
      <c r="I55" s="44">
        <v>2020</v>
      </c>
      <c r="J55" s="44">
        <v>2021</v>
      </c>
      <c r="K55" s="44">
        <v>2022</v>
      </c>
      <c r="L55" s="44">
        <v>2023</v>
      </c>
      <c r="M55" s="44">
        <v>2024</v>
      </c>
      <c r="N55" s="46" t="s">
        <v>68</v>
      </c>
      <c r="O55" s="44" t="s">
        <v>30</v>
      </c>
    </row>
    <row r="56" spans="1:15" x14ac:dyDescent="0.2">
      <c r="A56" s="59" t="s">
        <v>19</v>
      </c>
      <c r="B56" s="47" t="s">
        <v>3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v>1</v>
      </c>
      <c r="I56" s="48">
        <v>0</v>
      </c>
      <c r="J56" s="48">
        <v>1</v>
      </c>
      <c r="K56" s="48">
        <v>1</v>
      </c>
      <c r="L56" s="48">
        <v>8</v>
      </c>
      <c r="M56" s="48">
        <v>102</v>
      </c>
      <c r="N56" s="48">
        <v>264</v>
      </c>
      <c r="O56" s="48">
        <v>377</v>
      </c>
    </row>
    <row r="57" spans="1:15" x14ac:dyDescent="0.2">
      <c r="A57" s="60"/>
      <c r="B57" s="47" t="s">
        <v>4</v>
      </c>
      <c r="C57" s="48">
        <v>2</v>
      </c>
      <c r="D57" s="48">
        <v>0</v>
      </c>
      <c r="E57" s="48">
        <v>1</v>
      </c>
      <c r="F57" s="48">
        <v>0</v>
      </c>
      <c r="G57" s="48">
        <v>0</v>
      </c>
      <c r="H57" s="48">
        <v>1</v>
      </c>
      <c r="I57" s="48">
        <v>4</v>
      </c>
      <c r="J57" s="48">
        <v>8</v>
      </c>
      <c r="K57" s="48">
        <v>14</v>
      </c>
      <c r="L57" s="48">
        <v>30</v>
      </c>
      <c r="M57" s="48">
        <v>60</v>
      </c>
      <c r="N57" s="48">
        <v>36</v>
      </c>
      <c r="O57" s="48">
        <v>156</v>
      </c>
    </row>
    <row r="58" spans="1:15" x14ac:dyDescent="0.2">
      <c r="A58" s="60"/>
      <c r="B58" s="47" t="s">
        <v>5</v>
      </c>
      <c r="C58" s="48">
        <v>0</v>
      </c>
      <c r="D58" s="48">
        <v>0</v>
      </c>
      <c r="E58" s="48">
        <v>1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1</v>
      </c>
    </row>
    <row r="59" spans="1:15" x14ac:dyDescent="0.2">
      <c r="A59" s="60"/>
      <c r="B59" s="47" t="s">
        <v>31</v>
      </c>
      <c r="C59" s="48">
        <v>14</v>
      </c>
      <c r="D59" s="48">
        <v>4</v>
      </c>
      <c r="E59" s="48">
        <v>4</v>
      </c>
      <c r="F59" s="48">
        <v>3</v>
      </c>
      <c r="G59" s="48">
        <v>4</v>
      </c>
      <c r="H59" s="48">
        <v>9</v>
      </c>
      <c r="I59" s="48">
        <v>4</v>
      </c>
      <c r="J59" s="48">
        <v>5</v>
      </c>
      <c r="K59" s="48">
        <v>15</v>
      </c>
      <c r="L59" s="48">
        <v>0</v>
      </c>
      <c r="M59" s="48">
        <v>0</v>
      </c>
      <c r="N59" s="48">
        <v>0</v>
      </c>
      <c r="O59" s="48">
        <v>62</v>
      </c>
    </row>
    <row r="60" spans="1:15" x14ac:dyDescent="0.2">
      <c r="A60" s="60"/>
      <c r="B60" s="47" t="s">
        <v>6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</row>
    <row r="61" spans="1:15" x14ac:dyDescent="0.2">
      <c r="A61" s="60"/>
      <c r="B61" s="47" t="s">
        <v>24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1</v>
      </c>
      <c r="L61" s="48">
        <v>0</v>
      </c>
      <c r="M61" s="48">
        <v>0</v>
      </c>
      <c r="N61" s="48">
        <v>8</v>
      </c>
      <c r="O61" s="48">
        <v>9</v>
      </c>
    </row>
    <row r="62" spans="1:15" x14ac:dyDescent="0.2">
      <c r="A62" s="60"/>
      <c r="B62" s="47" t="s">
        <v>25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1</v>
      </c>
      <c r="N62" s="48">
        <v>6</v>
      </c>
      <c r="O62" s="48">
        <v>7</v>
      </c>
    </row>
    <row r="63" spans="1:15" x14ac:dyDescent="0.2">
      <c r="A63" s="60"/>
      <c r="B63" s="47" t="s">
        <v>26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</row>
    <row r="64" spans="1:15" x14ac:dyDescent="0.2">
      <c r="A64" s="60"/>
      <c r="B64" s="47" t="s">
        <v>27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1</v>
      </c>
      <c r="L64" s="48">
        <v>16</v>
      </c>
      <c r="M64" s="48">
        <v>19</v>
      </c>
      <c r="N64" s="48">
        <v>18</v>
      </c>
      <c r="O64" s="48">
        <v>54</v>
      </c>
    </row>
    <row r="65" spans="1:15" x14ac:dyDescent="0.2">
      <c r="A65" s="60"/>
      <c r="B65" s="47" t="s">
        <v>28</v>
      </c>
      <c r="C65" s="48">
        <v>0</v>
      </c>
      <c r="D65" s="48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7</v>
      </c>
      <c r="M65" s="48">
        <v>18</v>
      </c>
      <c r="N65" s="48">
        <v>15</v>
      </c>
      <c r="O65" s="48">
        <v>40</v>
      </c>
    </row>
    <row r="66" spans="1:15" x14ac:dyDescent="0.2">
      <c r="A66" s="60"/>
      <c r="B66" s="47" t="s">
        <v>34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1</v>
      </c>
      <c r="O66" s="48">
        <v>1</v>
      </c>
    </row>
    <row r="67" spans="1:15" x14ac:dyDescent="0.2">
      <c r="A67" s="60"/>
      <c r="B67" s="53" t="s">
        <v>32</v>
      </c>
      <c r="C67" s="49">
        <v>16</v>
      </c>
      <c r="D67" s="49">
        <v>4</v>
      </c>
      <c r="E67" s="49">
        <v>6</v>
      </c>
      <c r="F67" s="49">
        <v>3</v>
      </c>
      <c r="G67" s="49">
        <v>4</v>
      </c>
      <c r="H67" s="49">
        <v>11</v>
      </c>
      <c r="I67" s="49">
        <v>8</v>
      </c>
      <c r="J67" s="49">
        <v>14</v>
      </c>
      <c r="K67" s="49">
        <v>32</v>
      </c>
      <c r="L67" s="49">
        <v>61</v>
      </c>
      <c r="M67" s="49">
        <v>200</v>
      </c>
      <c r="N67" s="49">
        <v>348</v>
      </c>
      <c r="O67" s="49">
        <v>707</v>
      </c>
    </row>
    <row r="68" spans="1:15" x14ac:dyDescent="0.2">
      <c r="A68" s="61"/>
      <c r="B68" s="53" t="s">
        <v>33</v>
      </c>
      <c r="C68" s="39">
        <v>2.2630834512022632E-2</v>
      </c>
      <c r="D68" s="39">
        <v>5.6577086280056579E-3</v>
      </c>
      <c r="E68" s="39">
        <v>8.4865629420084864E-3</v>
      </c>
      <c r="F68" s="39">
        <v>4.2432814710042432E-3</v>
      </c>
      <c r="G68" s="39">
        <v>5.6577086280056579E-3</v>
      </c>
      <c r="H68" s="39">
        <v>1.5558698727015558E-2</v>
      </c>
      <c r="I68" s="39">
        <v>1.1315417256011316E-2</v>
      </c>
      <c r="J68" s="39">
        <v>1.9801980198019802E-2</v>
      </c>
      <c r="K68" s="39">
        <v>4.5261669024045263E-2</v>
      </c>
      <c r="L68" s="39">
        <v>8.6280056577086275E-2</v>
      </c>
      <c r="M68" s="39">
        <v>0.28288543140028288</v>
      </c>
      <c r="N68" s="39">
        <v>0.49222065063649223</v>
      </c>
      <c r="O68" s="39">
        <v>1</v>
      </c>
    </row>
    <row r="71" spans="1:15" ht="25.5" x14ac:dyDescent="0.2">
      <c r="A71" s="43" t="s">
        <v>2</v>
      </c>
      <c r="B71" s="43" t="s">
        <v>43</v>
      </c>
      <c r="C71" s="44" t="s">
        <v>65</v>
      </c>
      <c r="D71" s="45">
        <v>2015</v>
      </c>
      <c r="E71" s="44">
        <v>2016</v>
      </c>
      <c r="F71" s="44">
        <v>2017</v>
      </c>
      <c r="G71" s="44">
        <v>2018</v>
      </c>
      <c r="H71" s="44">
        <v>2019</v>
      </c>
      <c r="I71" s="44">
        <v>2020</v>
      </c>
      <c r="J71" s="44">
        <v>2021</v>
      </c>
      <c r="K71" s="44">
        <v>2022</v>
      </c>
      <c r="L71" s="44">
        <v>2023</v>
      </c>
      <c r="M71" s="44">
        <v>2024</v>
      </c>
      <c r="N71" s="46" t="s">
        <v>68</v>
      </c>
      <c r="O71" s="44" t="s">
        <v>30</v>
      </c>
    </row>
    <row r="72" spans="1:15" x14ac:dyDescent="0.2">
      <c r="A72" s="59" t="s">
        <v>20</v>
      </c>
      <c r="B72" s="47" t="s">
        <v>3</v>
      </c>
      <c r="C72" s="48">
        <v>2</v>
      </c>
      <c r="D72" s="48">
        <v>2</v>
      </c>
      <c r="E72" s="48">
        <v>0</v>
      </c>
      <c r="F72" s="48">
        <v>3</v>
      </c>
      <c r="G72" s="48">
        <v>5</v>
      </c>
      <c r="H72" s="48">
        <v>8</v>
      </c>
      <c r="I72" s="48">
        <v>15</v>
      </c>
      <c r="J72" s="48">
        <v>12</v>
      </c>
      <c r="K72" s="48">
        <v>35</v>
      </c>
      <c r="L72" s="48">
        <v>84</v>
      </c>
      <c r="M72" s="48">
        <v>286</v>
      </c>
      <c r="N72" s="48">
        <v>260</v>
      </c>
      <c r="O72" s="48">
        <v>712</v>
      </c>
    </row>
    <row r="73" spans="1:15" x14ac:dyDescent="0.2">
      <c r="A73" s="60"/>
      <c r="B73" s="47" t="s">
        <v>4</v>
      </c>
      <c r="C73" s="48">
        <v>43</v>
      </c>
      <c r="D73" s="48">
        <v>7</v>
      </c>
      <c r="E73" s="48">
        <v>11</v>
      </c>
      <c r="F73" s="48">
        <v>10</v>
      </c>
      <c r="G73" s="48">
        <v>7</v>
      </c>
      <c r="H73" s="48">
        <v>11</v>
      </c>
      <c r="I73" s="48">
        <v>11</v>
      </c>
      <c r="J73" s="48">
        <v>12</v>
      </c>
      <c r="K73" s="48">
        <v>11</v>
      </c>
      <c r="L73" s="48">
        <v>16</v>
      </c>
      <c r="M73" s="48">
        <v>29</v>
      </c>
      <c r="N73" s="48">
        <v>29</v>
      </c>
      <c r="O73" s="48">
        <v>197</v>
      </c>
    </row>
    <row r="74" spans="1:15" x14ac:dyDescent="0.2">
      <c r="A74" s="60"/>
      <c r="B74" s="47" t="s">
        <v>5</v>
      </c>
      <c r="C74" s="48">
        <v>0</v>
      </c>
      <c r="D74" s="48">
        <v>0</v>
      </c>
      <c r="E74" s="48">
        <v>2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2</v>
      </c>
    </row>
    <row r="75" spans="1:15" x14ac:dyDescent="0.2">
      <c r="A75" s="60"/>
      <c r="B75" s="47" t="s">
        <v>31</v>
      </c>
      <c r="C75" s="48">
        <v>78</v>
      </c>
      <c r="D75" s="48">
        <v>11</v>
      </c>
      <c r="E75" s="48">
        <v>4</v>
      </c>
      <c r="F75" s="48">
        <v>13</v>
      </c>
      <c r="G75" s="48">
        <v>8</v>
      </c>
      <c r="H75" s="48">
        <v>8</v>
      </c>
      <c r="I75" s="48">
        <v>11</v>
      </c>
      <c r="J75" s="48">
        <v>11</v>
      </c>
      <c r="K75" s="48">
        <v>5</v>
      </c>
      <c r="L75" s="48">
        <v>0</v>
      </c>
      <c r="M75" s="48">
        <v>0</v>
      </c>
      <c r="N75" s="48">
        <v>0</v>
      </c>
      <c r="O75" s="48">
        <v>149</v>
      </c>
    </row>
    <row r="76" spans="1:15" x14ac:dyDescent="0.2">
      <c r="A76" s="60"/>
      <c r="B76" s="47" t="s">
        <v>6</v>
      </c>
      <c r="C76" s="48">
        <v>6</v>
      </c>
      <c r="D76" s="48">
        <v>1</v>
      </c>
      <c r="E76" s="48">
        <v>0</v>
      </c>
      <c r="F76" s="48">
        <v>1</v>
      </c>
      <c r="G76" s="48">
        <v>0</v>
      </c>
      <c r="H76" s="48">
        <v>1</v>
      </c>
      <c r="I76" s="48">
        <v>0</v>
      </c>
      <c r="J76" s="48">
        <v>1</v>
      </c>
      <c r="K76" s="48">
        <v>0</v>
      </c>
      <c r="L76" s="48">
        <v>0</v>
      </c>
      <c r="M76" s="48">
        <v>0</v>
      </c>
      <c r="N76" s="48">
        <v>0</v>
      </c>
      <c r="O76" s="48">
        <v>10</v>
      </c>
    </row>
    <row r="77" spans="1:15" x14ac:dyDescent="0.2">
      <c r="A77" s="60"/>
      <c r="B77" s="47" t="s">
        <v>24</v>
      </c>
      <c r="C77" s="48">
        <v>0</v>
      </c>
      <c r="D77" s="48">
        <v>0</v>
      </c>
      <c r="E77" s="48">
        <v>0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1</v>
      </c>
      <c r="N77" s="48">
        <v>7</v>
      </c>
      <c r="O77" s="48">
        <v>8</v>
      </c>
    </row>
    <row r="78" spans="1:15" x14ac:dyDescent="0.2">
      <c r="A78" s="60"/>
      <c r="B78" s="47" t="s">
        <v>25</v>
      </c>
      <c r="C78" s="48">
        <v>0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1</v>
      </c>
      <c r="O78" s="48">
        <v>1</v>
      </c>
    </row>
    <row r="79" spans="1:15" x14ac:dyDescent="0.2">
      <c r="A79" s="60"/>
      <c r="B79" s="47" t="s">
        <v>26</v>
      </c>
      <c r="C79" s="48">
        <v>0</v>
      </c>
      <c r="D79" s="48">
        <v>0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</row>
    <row r="80" spans="1:15" x14ac:dyDescent="0.2">
      <c r="A80" s="60"/>
      <c r="B80" s="47" t="s">
        <v>27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9</v>
      </c>
      <c r="M80" s="48">
        <v>8</v>
      </c>
      <c r="N80" s="48">
        <v>9</v>
      </c>
      <c r="O80" s="48">
        <v>26</v>
      </c>
    </row>
    <row r="81" spans="1:15" x14ac:dyDescent="0.2">
      <c r="A81" s="60"/>
      <c r="B81" s="47" t="s">
        <v>28</v>
      </c>
      <c r="C81" s="48">
        <v>0</v>
      </c>
      <c r="D81" s="48">
        <v>0</v>
      </c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4</v>
      </c>
      <c r="M81" s="48">
        <v>6</v>
      </c>
      <c r="N81" s="48">
        <v>1</v>
      </c>
      <c r="O81" s="48">
        <v>11</v>
      </c>
    </row>
    <row r="82" spans="1:15" x14ac:dyDescent="0.2">
      <c r="A82" s="60"/>
      <c r="B82" s="47" t="s">
        <v>34</v>
      </c>
      <c r="C82" s="48">
        <v>0</v>
      </c>
      <c r="D82" s="48">
        <v>0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1</v>
      </c>
      <c r="O82" s="48">
        <v>1</v>
      </c>
    </row>
    <row r="83" spans="1:15" x14ac:dyDescent="0.2">
      <c r="A83" s="60"/>
      <c r="B83" s="53" t="s">
        <v>32</v>
      </c>
      <c r="C83" s="49">
        <v>129</v>
      </c>
      <c r="D83" s="49">
        <v>21</v>
      </c>
      <c r="E83" s="49">
        <v>17</v>
      </c>
      <c r="F83" s="49">
        <v>27</v>
      </c>
      <c r="G83" s="49">
        <v>20</v>
      </c>
      <c r="H83" s="49">
        <v>28</v>
      </c>
      <c r="I83" s="49">
        <v>37</v>
      </c>
      <c r="J83" s="49">
        <v>36</v>
      </c>
      <c r="K83" s="49">
        <v>51</v>
      </c>
      <c r="L83" s="49">
        <v>113</v>
      </c>
      <c r="M83" s="49">
        <v>330</v>
      </c>
      <c r="N83" s="49">
        <v>308</v>
      </c>
      <c r="O83" s="49">
        <v>1117</v>
      </c>
    </row>
    <row r="84" spans="1:15" x14ac:dyDescent="0.2">
      <c r="A84" s="61"/>
      <c r="B84" s="53" t="s">
        <v>33</v>
      </c>
      <c r="C84" s="39">
        <v>0.11548791405550582</v>
      </c>
      <c r="D84" s="39">
        <v>1.8800358102059087E-2</v>
      </c>
      <c r="E84" s="39">
        <v>1.521933751119069E-2</v>
      </c>
      <c r="F84" s="39">
        <v>2.4171888988361683E-2</v>
      </c>
      <c r="G84" s="39">
        <v>1.7905102954341987E-2</v>
      </c>
      <c r="H84" s="39">
        <v>2.5067144136078783E-2</v>
      </c>
      <c r="I84" s="39">
        <v>3.312444046553268E-2</v>
      </c>
      <c r="J84" s="39">
        <v>3.222918531781558E-2</v>
      </c>
      <c r="K84" s="39">
        <v>4.5658012533572066E-2</v>
      </c>
      <c r="L84" s="39">
        <v>0.10116383169203223</v>
      </c>
      <c r="M84" s="39">
        <v>0.29543419874664278</v>
      </c>
      <c r="N84" s="39">
        <v>0.27573858549686658</v>
      </c>
      <c r="O84" s="39">
        <v>1</v>
      </c>
    </row>
    <row r="87" spans="1:15" ht="25.5" x14ac:dyDescent="0.2">
      <c r="A87" s="43" t="s">
        <v>2</v>
      </c>
      <c r="B87" s="43" t="s">
        <v>43</v>
      </c>
      <c r="C87" s="44" t="s">
        <v>65</v>
      </c>
      <c r="D87" s="45">
        <v>2015</v>
      </c>
      <c r="E87" s="44">
        <v>2016</v>
      </c>
      <c r="F87" s="44">
        <v>2017</v>
      </c>
      <c r="G87" s="44">
        <v>2018</v>
      </c>
      <c r="H87" s="44">
        <v>2019</v>
      </c>
      <c r="I87" s="44">
        <v>2020</v>
      </c>
      <c r="J87" s="44">
        <v>2021</v>
      </c>
      <c r="K87" s="44">
        <v>2022</v>
      </c>
      <c r="L87" s="44">
        <v>2023</v>
      </c>
      <c r="M87" s="44">
        <v>2024</v>
      </c>
      <c r="N87" s="46" t="s">
        <v>68</v>
      </c>
      <c r="O87" s="44" t="s">
        <v>30</v>
      </c>
    </row>
    <row r="88" spans="1:15" x14ac:dyDescent="0.2">
      <c r="A88" s="59" t="s">
        <v>21</v>
      </c>
      <c r="B88" s="47" t="s">
        <v>3</v>
      </c>
      <c r="C88" s="48">
        <v>1</v>
      </c>
      <c r="D88" s="48">
        <v>0</v>
      </c>
      <c r="E88" s="48">
        <v>0</v>
      </c>
      <c r="F88" s="48">
        <v>0</v>
      </c>
      <c r="G88" s="48">
        <v>1</v>
      </c>
      <c r="H88" s="48">
        <v>0</v>
      </c>
      <c r="I88" s="48">
        <v>1</v>
      </c>
      <c r="J88" s="48">
        <v>1</v>
      </c>
      <c r="K88" s="48">
        <v>6</v>
      </c>
      <c r="L88" s="48">
        <v>17</v>
      </c>
      <c r="M88" s="48">
        <v>129</v>
      </c>
      <c r="N88" s="48">
        <v>251</v>
      </c>
      <c r="O88" s="48">
        <v>407</v>
      </c>
    </row>
    <row r="89" spans="1:15" x14ac:dyDescent="0.2">
      <c r="A89" s="60"/>
      <c r="B89" s="47" t="s">
        <v>4</v>
      </c>
      <c r="C89" s="48">
        <v>49</v>
      </c>
      <c r="D89" s="48">
        <v>6</v>
      </c>
      <c r="E89" s="48">
        <v>15</v>
      </c>
      <c r="F89" s="48">
        <v>16</v>
      </c>
      <c r="G89" s="48">
        <v>13</v>
      </c>
      <c r="H89" s="48">
        <v>12</v>
      </c>
      <c r="I89" s="48">
        <v>10</v>
      </c>
      <c r="J89" s="48">
        <v>24</v>
      </c>
      <c r="K89" s="48">
        <v>40</v>
      </c>
      <c r="L89" s="48">
        <v>40</v>
      </c>
      <c r="M89" s="48">
        <v>53</v>
      </c>
      <c r="N89" s="48">
        <v>39</v>
      </c>
      <c r="O89" s="48">
        <v>317</v>
      </c>
    </row>
    <row r="90" spans="1:15" x14ac:dyDescent="0.2">
      <c r="A90" s="60"/>
      <c r="B90" s="47" t="s">
        <v>5</v>
      </c>
      <c r="C90" s="48">
        <v>0</v>
      </c>
      <c r="D90" s="48">
        <v>0</v>
      </c>
      <c r="E90" s="48">
        <v>0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1</v>
      </c>
      <c r="N90" s="48">
        <v>0</v>
      </c>
      <c r="O90" s="48">
        <v>1</v>
      </c>
    </row>
    <row r="91" spans="1:15" x14ac:dyDescent="0.2">
      <c r="A91" s="60"/>
      <c r="B91" s="47" t="s">
        <v>31</v>
      </c>
      <c r="C91" s="48">
        <v>9</v>
      </c>
      <c r="D91" s="48">
        <v>0</v>
      </c>
      <c r="E91" s="48">
        <v>0</v>
      </c>
      <c r="F91" s="48">
        <v>2</v>
      </c>
      <c r="G91" s="48">
        <v>3</v>
      </c>
      <c r="H91" s="48">
        <v>1</v>
      </c>
      <c r="I91" s="48">
        <v>5</v>
      </c>
      <c r="J91" s="48">
        <v>5</v>
      </c>
      <c r="K91" s="48">
        <v>5</v>
      </c>
      <c r="L91" s="48">
        <v>0</v>
      </c>
      <c r="M91" s="48">
        <v>0</v>
      </c>
      <c r="N91" s="48">
        <v>0</v>
      </c>
      <c r="O91" s="48">
        <v>30</v>
      </c>
    </row>
    <row r="92" spans="1:15" x14ac:dyDescent="0.2">
      <c r="A92" s="60"/>
      <c r="B92" s="47" t="s">
        <v>6</v>
      </c>
      <c r="C92" s="48">
        <v>0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</row>
    <row r="93" spans="1:15" x14ac:dyDescent="0.2">
      <c r="A93" s="60"/>
      <c r="B93" s="47" t="s">
        <v>24</v>
      </c>
      <c r="C93" s="48">
        <v>0</v>
      </c>
      <c r="D93" s="48">
        <v>0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1</v>
      </c>
      <c r="N93" s="48">
        <v>9</v>
      </c>
      <c r="O93" s="48">
        <v>10</v>
      </c>
    </row>
    <row r="94" spans="1:15" x14ac:dyDescent="0.2">
      <c r="A94" s="60"/>
      <c r="B94" s="47" t="s">
        <v>25</v>
      </c>
      <c r="C94" s="48">
        <v>0</v>
      </c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1</v>
      </c>
      <c r="O94" s="48">
        <v>1</v>
      </c>
    </row>
    <row r="95" spans="1:15" x14ac:dyDescent="0.2">
      <c r="A95" s="60"/>
      <c r="B95" s="47" t="s">
        <v>26</v>
      </c>
      <c r="C95" s="48">
        <v>0</v>
      </c>
      <c r="D95" s="48">
        <v>0</v>
      </c>
      <c r="E95" s="48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1</v>
      </c>
      <c r="O95" s="48">
        <v>1</v>
      </c>
    </row>
    <row r="96" spans="1:15" x14ac:dyDescent="0.2">
      <c r="A96" s="60"/>
      <c r="B96" s="47" t="s">
        <v>27</v>
      </c>
      <c r="C96" s="48">
        <v>0</v>
      </c>
      <c r="D96" s="48">
        <v>0</v>
      </c>
      <c r="E96" s="48">
        <v>0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8">
        <v>1</v>
      </c>
      <c r="L96" s="48">
        <v>7</v>
      </c>
      <c r="M96" s="48">
        <v>3</v>
      </c>
      <c r="N96" s="48">
        <v>14</v>
      </c>
      <c r="O96" s="48">
        <v>25</v>
      </c>
    </row>
    <row r="97" spans="1:15" x14ac:dyDescent="0.2">
      <c r="A97" s="60"/>
      <c r="B97" s="47" t="s">
        <v>28</v>
      </c>
      <c r="C97" s="48">
        <v>0</v>
      </c>
      <c r="D97" s="48">
        <v>0</v>
      </c>
      <c r="E97" s="48">
        <v>0</v>
      </c>
      <c r="F97" s="48">
        <v>0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1</v>
      </c>
      <c r="M97" s="48">
        <v>3</v>
      </c>
      <c r="N97" s="48">
        <v>1</v>
      </c>
      <c r="O97" s="48">
        <v>5</v>
      </c>
    </row>
    <row r="98" spans="1:15" x14ac:dyDescent="0.2">
      <c r="A98" s="60"/>
      <c r="B98" s="47" t="s">
        <v>34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2</v>
      </c>
      <c r="N98" s="48">
        <v>0</v>
      </c>
      <c r="O98" s="48">
        <v>2</v>
      </c>
    </row>
    <row r="99" spans="1:15" x14ac:dyDescent="0.2">
      <c r="A99" s="60"/>
      <c r="B99" s="53" t="s">
        <v>32</v>
      </c>
      <c r="C99" s="49">
        <v>59</v>
      </c>
      <c r="D99" s="49">
        <v>6</v>
      </c>
      <c r="E99" s="49">
        <v>15</v>
      </c>
      <c r="F99" s="49">
        <v>18</v>
      </c>
      <c r="G99" s="49">
        <v>17</v>
      </c>
      <c r="H99" s="49">
        <v>13</v>
      </c>
      <c r="I99" s="49">
        <v>16</v>
      </c>
      <c r="J99" s="49">
        <v>30</v>
      </c>
      <c r="K99" s="49">
        <v>52</v>
      </c>
      <c r="L99" s="49">
        <v>65</v>
      </c>
      <c r="M99" s="49">
        <v>192</v>
      </c>
      <c r="N99" s="49">
        <v>316</v>
      </c>
      <c r="O99" s="49">
        <v>799</v>
      </c>
    </row>
    <row r="100" spans="1:15" x14ac:dyDescent="0.2">
      <c r="A100" s="61"/>
      <c r="B100" s="53" t="s">
        <v>33</v>
      </c>
      <c r="C100" s="39">
        <v>7.3842302878598248E-2</v>
      </c>
      <c r="D100" s="39">
        <v>7.5093867334167707E-3</v>
      </c>
      <c r="E100" s="39">
        <v>1.8773466833541929E-2</v>
      </c>
      <c r="F100" s="39">
        <v>2.2528160200250311E-2</v>
      </c>
      <c r="G100" s="39">
        <v>2.1276595744680851E-2</v>
      </c>
      <c r="H100" s="39">
        <v>1.6270337922403004E-2</v>
      </c>
      <c r="I100" s="39">
        <v>2.002503128911139E-2</v>
      </c>
      <c r="J100" s="39">
        <v>3.7546933667083858E-2</v>
      </c>
      <c r="K100" s="39">
        <v>6.5081351689612016E-2</v>
      </c>
      <c r="L100" s="39">
        <v>8.1351689612015013E-2</v>
      </c>
      <c r="M100" s="39">
        <v>0.24030037546933666</v>
      </c>
      <c r="N100" s="39">
        <v>0.39549436795994991</v>
      </c>
      <c r="O100" s="39">
        <v>1</v>
      </c>
    </row>
    <row r="103" spans="1:15" ht="25.5" x14ac:dyDescent="0.2">
      <c r="A103" s="43" t="s">
        <v>2</v>
      </c>
      <c r="B103" s="43" t="s">
        <v>43</v>
      </c>
      <c r="C103" s="44" t="s">
        <v>65</v>
      </c>
      <c r="D103" s="45">
        <v>2015</v>
      </c>
      <c r="E103" s="44">
        <v>2016</v>
      </c>
      <c r="F103" s="44">
        <v>2017</v>
      </c>
      <c r="G103" s="44">
        <v>2018</v>
      </c>
      <c r="H103" s="44">
        <v>2019</v>
      </c>
      <c r="I103" s="44">
        <v>2020</v>
      </c>
      <c r="J103" s="44">
        <v>2021</v>
      </c>
      <c r="K103" s="44">
        <v>2022</v>
      </c>
      <c r="L103" s="44">
        <v>2023</v>
      </c>
      <c r="M103" s="44">
        <v>2024</v>
      </c>
      <c r="N103" s="46" t="s">
        <v>68</v>
      </c>
      <c r="O103" s="44" t="s">
        <v>30</v>
      </c>
    </row>
    <row r="104" spans="1:15" x14ac:dyDescent="0.2">
      <c r="A104" s="59" t="s">
        <v>22</v>
      </c>
      <c r="B104" s="47" t="s">
        <v>3</v>
      </c>
      <c r="C104" s="48">
        <v>5</v>
      </c>
      <c r="D104" s="48">
        <v>1</v>
      </c>
      <c r="E104" s="48">
        <v>3</v>
      </c>
      <c r="F104" s="48">
        <v>0</v>
      </c>
      <c r="G104" s="48">
        <v>0</v>
      </c>
      <c r="H104" s="48">
        <v>0</v>
      </c>
      <c r="I104" s="48">
        <v>0</v>
      </c>
      <c r="J104" s="48">
        <v>3</v>
      </c>
      <c r="K104" s="48">
        <v>9</v>
      </c>
      <c r="L104" s="48">
        <v>26</v>
      </c>
      <c r="M104" s="48">
        <v>223</v>
      </c>
      <c r="N104" s="48">
        <v>344</v>
      </c>
      <c r="O104" s="48">
        <v>614</v>
      </c>
    </row>
    <row r="105" spans="1:15" x14ac:dyDescent="0.2">
      <c r="A105" s="60"/>
      <c r="B105" s="47" t="s">
        <v>4</v>
      </c>
      <c r="C105" s="48">
        <v>13</v>
      </c>
      <c r="D105" s="48">
        <v>0</v>
      </c>
      <c r="E105" s="48">
        <v>3</v>
      </c>
      <c r="F105" s="48">
        <v>12</v>
      </c>
      <c r="G105" s="48">
        <v>9</v>
      </c>
      <c r="H105" s="48">
        <v>7</v>
      </c>
      <c r="I105" s="48">
        <v>10</v>
      </c>
      <c r="J105" s="48">
        <v>23</v>
      </c>
      <c r="K105" s="48">
        <v>26</v>
      </c>
      <c r="L105" s="48">
        <v>30</v>
      </c>
      <c r="M105" s="48">
        <v>42</v>
      </c>
      <c r="N105" s="48">
        <v>29</v>
      </c>
      <c r="O105" s="48">
        <v>204</v>
      </c>
    </row>
    <row r="106" spans="1:15" x14ac:dyDescent="0.2">
      <c r="A106" s="60"/>
      <c r="B106" s="47" t="s">
        <v>5</v>
      </c>
      <c r="C106" s="48">
        <v>1</v>
      </c>
      <c r="D106" s="48">
        <v>0</v>
      </c>
      <c r="E106" s="48">
        <v>0</v>
      </c>
      <c r="F106" s="48">
        <v>0</v>
      </c>
      <c r="G106" s="48">
        <v>0</v>
      </c>
      <c r="H106" s="48">
        <v>0</v>
      </c>
      <c r="I106" s="48">
        <v>0</v>
      </c>
      <c r="J106" s="48">
        <v>0</v>
      </c>
      <c r="K106" s="48">
        <v>0</v>
      </c>
      <c r="L106" s="48">
        <v>0</v>
      </c>
      <c r="M106" s="48">
        <v>0</v>
      </c>
      <c r="N106" s="48">
        <v>0</v>
      </c>
      <c r="O106" s="48">
        <v>1</v>
      </c>
    </row>
    <row r="107" spans="1:15" x14ac:dyDescent="0.2">
      <c r="A107" s="60"/>
      <c r="B107" s="47" t="s">
        <v>31</v>
      </c>
      <c r="C107" s="48">
        <v>58</v>
      </c>
      <c r="D107" s="48">
        <v>10</v>
      </c>
      <c r="E107" s="48">
        <v>8</v>
      </c>
      <c r="F107" s="48">
        <v>7</v>
      </c>
      <c r="G107" s="48">
        <v>3</v>
      </c>
      <c r="H107" s="48">
        <v>7</v>
      </c>
      <c r="I107" s="48">
        <v>3</v>
      </c>
      <c r="J107" s="48">
        <v>7</v>
      </c>
      <c r="K107" s="48">
        <v>5</v>
      </c>
      <c r="L107" s="48">
        <v>0</v>
      </c>
      <c r="M107" s="48">
        <v>0</v>
      </c>
      <c r="N107" s="48">
        <v>0</v>
      </c>
      <c r="O107" s="48">
        <v>108</v>
      </c>
    </row>
    <row r="108" spans="1:15" x14ac:dyDescent="0.2">
      <c r="A108" s="60"/>
      <c r="B108" s="47" t="s">
        <v>6</v>
      </c>
      <c r="C108" s="48">
        <v>2</v>
      </c>
      <c r="D108" s="48">
        <v>0</v>
      </c>
      <c r="E108" s="48">
        <v>1</v>
      </c>
      <c r="F108" s="48">
        <v>0</v>
      </c>
      <c r="G108" s="48">
        <v>1</v>
      </c>
      <c r="H108" s="48">
        <v>1</v>
      </c>
      <c r="I108" s="48">
        <v>0</v>
      </c>
      <c r="J108" s="48">
        <v>1</v>
      </c>
      <c r="K108" s="48">
        <v>1</v>
      </c>
      <c r="L108" s="48">
        <v>0</v>
      </c>
      <c r="M108" s="48">
        <v>0</v>
      </c>
      <c r="N108" s="48">
        <v>0</v>
      </c>
      <c r="O108" s="48">
        <v>7</v>
      </c>
    </row>
    <row r="109" spans="1:15" x14ac:dyDescent="0.2">
      <c r="A109" s="60"/>
      <c r="B109" s="47" t="s">
        <v>24</v>
      </c>
      <c r="C109" s="48">
        <v>0</v>
      </c>
      <c r="D109" s="48">
        <v>0</v>
      </c>
      <c r="E109" s="48">
        <v>0</v>
      </c>
      <c r="F109" s="48">
        <v>0</v>
      </c>
      <c r="G109" s="48">
        <v>0</v>
      </c>
      <c r="H109" s="48">
        <v>0</v>
      </c>
      <c r="I109" s="48">
        <v>0</v>
      </c>
      <c r="J109" s="48">
        <v>0</v>
      </c>
      <c r="K109" s="48">
        <v>0</v>
      </c>
      <c r="L109" s="48">
        <v>1</v>
      </c>
      <c r="M109" s="48">
        <v>0</v>
      </c>
      <c r="N109" s="48">
        <v>5</v>
      </c>
      <c r="O109" s="48">
        <v>6</v>
      </c>
    </row>
    <row r="110" spans="1:15" x14ac:dyDescent="0.2">
      <c r="A110" s="60"/>
      <c r="B110" s="47" t="s">
        <v>25</v>
      </c>
      <c r="C110" s="48">
        <v>0</v>
      </c>
      <c r="D110" s="48">
        <v>0</v>
      </c>
      <c r="E110" s="48">
        <v>0</v>
      </c>
      <c r="F110" s="48">
        <v>0</v>
      </c>
      <c r="G110" s="48">
        <v>0</v>
      </c>
      <c r="H110" s="48">
        <v>0</v>
      </c>
      <c r="I110" s="48">
        <v>0</v>
      </c>
      <c r="J110" s="48">
        <v>0</v>
      </c>
      <c r="K110" s="48">
        <v>0</v>
      </c>
      <c r="L110" s="48">
        <v>0</v>
      </c>
      <c r="M110" s="48">
        <v>0</v>
      </c>
      <c r="N110" s="48">
        <v>4</v>
      </c>
      <c r="O110" s="48">
        <v>4</v>
      </c>
    </row>
    <row r="111" spans="1:15" x14ac:dyDescent="0.2">
      <c r="A111" s="60"/>
      <c r="B111" s="47" t="s">
        <v>26</v>
      </c>
      <c r="C111" s="48">
        <v>0</v>
      </c>
      <c r="D111" s="48">
        <v>0</v>
      </c>
      <c r="E111" s="48">
        <v>0</v>
      </c>
      <c r="F111" s="48">
        <v>0</v>
      </c>
      <c r="G111" s="48">
        <v>0</v>
      </c>
      <c r="H111" s="48">
        <v>0</v>
      </c>
      <c r="I111" s="48">
        <v>0</v>
      </c>
      <c r="J111" s="48">
        <v>0</v>
      </c>
      <c r="K111" s="48">
        <v>0</v>
      </c>
      <c r="L111" s="48">
        <v>3</v>
      </c>
      <c r="M111" s="48">
        <v>1</v>
      </c>
      <c r="N111" s="48">
        <v>1</v>
      </c>
      <c r="O111" s="48">
        <v>5</v>
      </c>
    </row>
    <row r="112" spans="1:15" x14ac:dyDescent="0.2">
      <c r="A112" s="60"/>
      <c r="B112" s="47" t="s">
        <v>27</v>
      </c>
      <c r="C112" s="48">
        <v>0</v>
      </c>
      <c r="D112" s="48">
        <v>0</v>
      </c>
      <c r="E112" s="48">
        <v>0</v>
      </c>
      <c r="F112" s="48">
        <v>0</v>
      </c>
      <c r="G112" s="48">
        <v>0</v>
      </c>
      <c r="H112" s="48">
        <v>0</v>
      </c>
      <c r="I112" s="48">
        <v>0</v>
      </c>
      <c r="J112" s="48">
        <v>0</v>
      </c>
      <c r="K112" s="48">
        <v>0</v>
      </c>
      <c r="L112" s="48">
        <v>4</v>
      </c>
      <c r="M112" s="48">
        <v>15</v>
      </c>
      <c r="N112" s="48">
        <v>7</v>
      </c>
      <c r="O112" s="48">
        <v>26</v>
      </c>
    </row>
    <row r="113" spans="1:15" x14ac:dyDescent="0.2">
      <c r="A113" s="60"/>
      <c r="B113" s="47" t="s">
        <v>28</v>
      </c>
      <c r="C113" s="48">
        <v>0</v>
      </c>
      <c r="D113" s="48">
        <v>0</v>
      </c>
      <c r="E113" s="48">
        <v>0</v>
      </c>
      <c r="F113" s="48">
        <v>0</v>
      </c>
      <c r="G113" s="48">
        <v>0</v>
      </c>
      <c r="H113" s="48">
        <v>0</v>
      </c>
      <c r="I113" s="48">
        <v>0</v>
      </c>
      <c r="J113" s="48">
        <v>0</v>
      </c>
      <c r="K113" s="48">
        <v>1</v>
      </c>
      <c r="L113" s="48">
        <v>3</v>
      </c>
      <c r="M113" s="48">
        <v>9</v>
      </c>
      <c r="N113" s="48">
        <v>1</v>
      </c>
      <c r="O113" s="48">
        <v>14</v>
      </c>
    </row>
    <row r="114" spans="1:15" x14ac:dyDescent="0.2">
      <c r="A114" s="60"/>
      <c r="B114" s="47" t="s">
        <v>34</v>
      </c>
      <c r="C114" s="48">
        <v>0</v>
      </c>
      <c r="D114" s="48">
        <v>0</v>
      </c>
      <c r="E114" s="48">
        <v>0</v>
      </c>
      <c r="F114" s="48">
        <v>0</v>
      </c>
      <c r="G114" s="48">
        <v>0</v>
      </c>
      <c r="H114" s="48">
        <v>0</v>
      </c>
      <c r="I114" s="48">
        <v>0</v>
      </c>
      <c r="J114" s="48">
        <v>0</v>
      </c>
      <c r="K114" s="48">
        <v>0</v>
      </c>
      <c r="L114" s="48">
        <v>0</v>
      </c>
      <c r="M114" s="48">
        <v>1</v>
      </c>
      <c r="N114" s="48">
        <v>1</v>
      </c>
      <c r="O114" s="48">
        <v>2</v>
      </c>
    </row>
    <row r="115" spans="1:15" x14ac:dyDescent="0.2">
      <c r="A115" s="60"/>
      <c r="B115" s="53" t="s">
        <v>32</v>
      </c>
      <c r="C115" s="49">
        <v>79</v>
      </c>
      <c r="D115" s="49">
        <v>11</v>
      </c>
      <c r="E115" s="49">
        <v>15</v>
      </c>
      <c r="F115" s="49">
        <v>19</v>
      </c>
      <c r="G115" s="49">
        <v>13</v>
      </c>
      <c r="H115" s="49">
        <v>15</v>
      </c>
      <c r="I115" s="49">
        <v>13</v>
      </c>
      <c r="J115" s="49">
        <v>34</v>
      </c>
      <c r="K115" s="49">
        <v>42</v>
      </c>
      <c r="L115" s="49">
        <v>67</v>
      </c>
      <c r="M115" s="49">
        <v>291</v>
      </c>
      <c r="N115" s="49">
        <v>392</v>
      </c>
      <c r="O115" s="49">
        <v>991</v>
      </c>
    </row>
    <row r="116" spans="1:15" x14ac:dyDescent="0.2">
      <c r="A116" s="61"/>
      <c r="B116" s="53" t="s">
        <v>33</v>
      </c>
      <c r="C116" s="39">
        <v>7.9717457114026238E-2</v>
      </c>
      <c r="D116" s="39">
        <v>1.1099899091826439E-2</v>
      </c>
      <c r="E116" s="39">
        <v>1.5136226034308779E-2</v>
      </c>
      <c r="F116" s="39">
        <v>1.9172552976791119E-2</v>
      </c>
      <c r="G116" s="39">
        <v>1.3118062563067608E-2</v>
      </c>
      <c r="H116" s="39">
        <v>1.5136226034308779E-2</v>
      </c>
      <c r="I116" s="39">
        <v>1.3118062563067608E-2</v>
      </c>
      <c r="J116" s="39">
        <v>3.4308779011099896E-2</v>
      </c>
      <c r="K116" s="39">
        <v>4.238143289606458E-2</v>
      </c>
      <c r="L116" s="39">
        <v>6.7608476286579219E-2</v>
      </c>
      <c r="M116" s="39">
        <v>0.29364278506559033</v>
      </c>
      <c r="N116" s="39">
        <v>0.39556004036326942</v>
      </c>
      <c r="O116" s="39">
        <v>1</v>
      </c>
    </row>
    <row r="118" spans="1:15" x14ac:dyDescent="0.2">
      <c r="A118" s="54" t="s">
        <v>69</v>
      </c>
    </row>
    <row r="119" spans="1:15" x14ac:dyDescent="0.2">
      <c r="A119" s="54" t="s">
        <v>64</v>
      </c>
    </row>
  </sheetData>
  <mergeCells count="7">
    <mergeCell ref="A104:A116"/>
    <mergeCell ref="A8:A20"/>
    <mergeCell ref="A24:A36"/>
    <mergeCell ref="A40:A52"/>
    <mergeCell ref="A56:A68"/>
    <mergeCell ref="A72:A84"/>
    <mergeCell ref="A88:A10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54B013-718A-46F0-8D47-EA7847CCB868}"/>
</file>

<file path=customXml/itemProps2.xml><?xml version="1.0" encoding="utf-8"?>
<ds:datastoreItem xmlns:ds="http://schemas.openxmlformats.org/officeDocument/2006/customXml" ds:itemID="{9E4125DD-D085-41B3-8B1A-54FC39256D3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051B230-802D-49F3-9B28-24FC2CBA0D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corso</dc:creator>
  <cp:lastModifiedBy>Marina Calanca</cp:lastModifiedBy>
  <cp:lastPrinted>2016-09-26T12:30:15Z</cp:lastPrinted>
  <dcterms:created xsi:type="dcterms:W3CDTF">2016-09-16T07:45:13Z</dcterms:created>
  <dcterms:modified xsi:type="dcterms:W3CDTF">2025-10-15T14:14:36Z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