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123" documentId="13_ncr:1_{C5B70C39-AF95-46EA-980E-26CDC36F61E3}" xr6:coauthVersionLast="47" xr6:coauthVersionMax="47" xr10:uidLastSave="{A5067E83-4A41-46D3-921A-51B25A240861}"/>
  <bookViews>
    <workbookView xWindow="-120" yWindow="-120" windowWidth="29040" windowHeight="15720" activeTab="2" xr2:uid="{00000000-000D-0000-FFFF-FFFF00000000}"/>
  </bookViews>
  <sheets>
    <sheet name="Flussi SICID" sheetId="6" r:id="rId1"/>
    <sheet name="Variazione pendenti SICID" sheetId="7" r:id="rId2"/>
    <sheet name="Stratigrafia pendenti SICID" sheetId="1" r:id="rId3"/>
  </sheets>
  <definedNames>
    <definedName name="_xlnm._FilterDatabase" localSheetId="0" hidden="1">'Flussi SICID'!$A$7:$E$10</definedName>
    <definedName name="_xlnm._FilterDatabase" localSheetId="1" hidden="1">'Variazione pendenti SICID'!$A$6:$F$6</definedName>
    <definedName name="_xlnm.Print_Area" localSheetId="0">'Flussi SICID'!$A$1:$H$95</definedName>
    <definedName name="_xlnm.Print_Area" localSheetId="2">'Stratigrafia pendenti SICID'!$A$1:$O$65</definedName>
    <definedName name="_xlnm.Print_Area" localSheetId="1">'Variazione pendenti SICID'!$A$1:$G$20</definedName>
    <definedName name="_xlnm.Print_Titles" localSheetId="0">'Flussi SICID'!$1:$6</definedName>
    <definedName name="_xlnm.Print_Titles" localSheetId="2">'Stratigrafia pendenti SICID'!$6:$6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O12" i="1"/>
  <c r="N12" i="1"/>
  <c r="M12" i="1"/>
  <c r="L12" i="1"/>
  <c r="K12" i="1"/>
  <c r="J12" i="1"/>
  <c r="I12" i="1"/>
  <c r="H12" i="1"/>
  <c r="G12" i="1"/>
  <c r="F12" i="1"/>
  <c r="E12" i="1"/>
  <c r="D12" i="1"/>
  <c r="C20" i="1" l="1"/>
  <c r="D20" i="1"/>
  <c r="E20" i="1"/>
  <c r="F20" i="1"/>
  <c r="G20" i="1"/>
  <c r="H20" i="1"/>
  <c r="I20" i="1"/>
  <c r="J20" i="1"/>
  <c r="K20" i="1"/>
  <c r="L20" i="1"/>
  <c r="M20" i="1"/>
  <c r="N20" i="1"/>
  <c r="O20" i="1"/>
  <c r="O84" i="1" l="1"/>
  <c r="N84" i="1"/>
  <c r="M84" i="1"/>
  <c r="L84" i="1"/>
  <c r="K84" i="1"/>
  <c r="J84" i="1"/>
  <c r="I84" i="1"/>
  <c r="H84" i="1"/>
  <c r="G84" i="1"/>
  <c r="F84" i="1"/>
  <c r="E84" i="1"/>
  <c r="D84" i="1"/>
  <c r="C84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F16" i="7" l="1"/>
  <c r="F15" i="7"/>
  <c r="F14" i="7"/>
  <c r="E94" i="6"/>
  <c r="E85" i="6"/>
  <c r="E76" i="6"/>
  <c r="C94" i="6" l="1"/>
  <c r="G94" i="6"/>
  <c r="C85" i="6"/>
  <c r="G85" i="6"/>
  <c r="C76" i="6"/>
  <c r="G76" i="6"/>
  <c r="F13" i="7" l="1"/>
  <c r="F12" i="7"/>
  <c r="F11" i="7"/>
  <c r="F10" i="7"/>
  <c r="G67" i="6" l="1"/>
  <c r="E67" i="6"/>
  <c r="C67" i="6"/>
  <c r="G31" i="6"/>
  <c r="E31" i="6"/>
  <c r="C31" i="6"/>
  <c r="G22" i="6"/>
  <c r="E22" i="6"/>
  <c r="C22" i="6"/>
  <c r="F9" i="7" l="1"/>
  <c r="F8" i="7"/>
  <c r="F7" i="7"/>
  <c r="G13" i="6" l="1"/>
  <c r="E13" i="6"/>
  <c r="C13" i="6"/>
  <c r="E40" i="6" l="1"/>
  <c r="C49" i="6"/>
  <c r="G49" i="6"/>
  <c r="E58" i="6"/>
  <c r="C40" i="6"/>
  <c r="G40" i="6"/>
  <c r="E49" i="6"/>
  <c r="C58" i="6"/>
  <c r="G58" i="6"/>
</calcChain>
</file>

<file path=xl/sharedStrings.xml><?xml version="1.0" encoding="utf-8"?>
<sst xmlns="http://schemas.openxmlformats.org/spreadsheetml/2006/main" count="222" uniqueCount="44">
  <si>
    <t>Distretto di Firenze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</si>
  <si>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</si>
  <si>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Settore CIVILE - Area SICID al netto dell'attività del Giudice tutelare, dell'Accertamento Tecnico Preventivo in materia di previdenza e della verbalizzazione di dichiarazione giurata</t>
  </si>
  <si>
    <t>Ufficio</t>
  </si>
  <si>
    <t>Ruolo</t>
  </si>
  <si>
    <t>Corte d'Appello di Firenze</t>
  </si>
  <si>
    <t>AFFARI CONTENZIOSI</t>
  </si>
  <si>
    <t>LAVORO</t>
  </si>
  <si>
    <t>PREVIDENZA E ASSISTENZA</t>
  </si>
  <si>
    <t>AFFARI DI VOLONTARIA GIURISDIZIONE</t>
  </si>
  <si>
    <t>TOTALE AREA SICID</t>
  </si>
  <si>
    <t>Clearance rate (definiti / iscritti)</t>
  </si>
  <si>
    <t>Tribunale Ordinario di Arezzo</t>
  </si>
  <si>
    <t>Tribunale Ordinario di Agrigento</t>
  </si>
  <si>
    <t>PROCEDIMENTI SPECIALI SOMMARI</t>
  </si>
  <si>
    <t>Tribunale Ordinario di Firenze</t>
  </si>
  <si>
    <t>Tribunale Ordinario di Marsala</t>
  </si>
  <si>
    <t>Tribunale Ordinario di Grosseto</t>
  </si>
  <si>
    <t>Tribunale Ordinario di Livorno</t>
  </si>
  <si>
    <t>Tribunale Ordinario di Sciacca</t>
  </si>
  <si>
    <t>Tribunale Ordinario di Lucca</t>
  </si>
  <si>
    <t>Tribunale Ordinario di Pisa</t>
  </si>
  <si>
    <t>Tribunale Ordinario di Pistoia</t>
  </si>
  <si>
    <t>Tribunale Ordinario di Prato</t>
  </si>
  <si>
    <t>Tribunale Ordinario di Siena</t>
  </si>
  <si>
    <t>Variazione pendenti</t>
  </si>
  <si>
    <t>Variazione</t>
  </si>
  <si>
    <t>Stratigrafia delle pendenze</t>
  </si>
  <si>
    <t>TOTALE</t>
  </si>
  <si>
    <t>TOTALE PENDENTI AREA SICID</t>
  </si>
  <si>
    <t>Incidenza percentuali delle classi</t>
  </si>
  <si>
    <t>Iscritti 
2023</t>
  </si>
  <si>
    <t>Definiti
2023</t>
  </si>
  <si>
    <t>Iscritti 
2024</t>
  </si>
  <si>
    <t>Definiti
2024</t>
  </si>
  <si>
    <t>Pendenti al 31/12/2022</t>
  </si>
  <si>
    <t>Fino al 2014</t>
  </si>
  <si>
    <t>Fonte: Ministero della Giustizia - Dipartimento per l’innovazione tecnologica della Giustizia - Direzione generale di statistica e analisi organizzativa</t>
  </si>
  <si>
    <t>Anni 2023 - 30 giugno 2025</t>
  </si>
  <si>
    <t>Iscritti 
gen - giu 2025</t>
  </si>
  <si>
    <t>Definiti 
gen - giu 2025</t>
  </si>
  <si>
    <t>Pendenti al 30 giugno 2025</t>
  </si>
  <si>
    <t>Pendenti al 30/06/2025</t>
  </si>
  <si>
    <t>Ultimo aggiornamento del sistema di rilevazione avvenuto il 15 settembre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</si>
</sst>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333333"/>
      <name val="Calibri"/>
      <family val="2"/>
      <scheme val="minor"/>
    </font>
    <font>
      <b/>
      <sz val="10"/>
      <color rgb="FF33333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0"/>
      <color rgb="FF333333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CFDFD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12" fillId="0" borderId="0"/>
    <xf numFmtId="0" fontId="12" fillId="0" borderId="0"/>
  </cellStyleXfs>
  <cellXfs count="62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0" borderId="1" xfId="0" applyFont="1" applyBorder="1"/>
    <xf numFmtId="3" fontId="2" fillId="0" borderId="1" xfId="0" applyNumberFormat="1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 wrapText="1"/>
    </xf>
    <xf numFmtId="0" fontId="4" fillId="0" borderId="0" xfId="0" applyFont="1"/>
    <xf numFmtId="0" fontId="1" fillId="0" borderId="0" xfId="0" applyFont="1"/>
    <xf numFmtId="0" fontId="2" fillId="0" borderId="2" xfId="0" applyFont="1" applyBorder="1"/>
    <xf numFmtId="3" fontId="2" fillId="0" borderId="2" xfId="0" applyNumberFormat="1" applyFont="1" applyBorder="1"/>
    <xf numFmtId="0" fontId="3" fillId="0" borderId="0" xfId="0" applyFont="1"/>
    <xf numFmtId="0" fontId="5" fillId="0" borderId="0" xfId="0" applyFont="1"/>
    <xf numFmtId="0" fontId="8" fillId="0" borderId="3" xfId="0" applyFont="1" applyBorder="1"/>
    <xf numFmtId="3" fontId="3" fillId="0" borderId="3" xfId="0" applyNumberFormat="1" applyFont="1" applyBorder="1"/>
    <xf numFmtId="0" fontId="8" fillId="0" borderId="1" xfId="0" applyFont="1" applyBorder="1"/>
    <xf numFmtId="164" fontId="8" fillId="0" borderId="1" xfId="1" applyNumberFormat="1" applyFont="1" applyBorder="1"/>
    <xf numFmtId="164" fontId="3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8" fillId="0" borderId="0" xfId="0" applyFont="1"/>
    <xf numFmtId="3" fontId="2" fillId="0" borderId="1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9" fillId="0" borderId="1" xfId="0" applyNumberFormat="1" applyFont="1" applyBorder="1" applyAlignment="1">
      <alignment horizontal="center" vertical="center"/>
    </xf>
    <xf numFmtId="0" fontId="9" fillId="0" borderId="0" xfId="0" applyFont="1"/>
    <xf numFmtId="3" fontId="9" fillId="0" borderId="3" xfId="0" applyNumberFormat="1" applyFont="1" applyBorder="1" applyAlignment="1">
      <alignment horizontal="center" vertical="center"/>
    </xf>
    <xf numFmtId="0" fontId="11" fillId="0" borderId="0" xfId="2" applyFont="1"/>
    <xf numFmtId="0" fontId="15" fillId="0" borderId="0" xfId="3" applyFont="1"/>
    <xf numFmtId="3" fontId="13" fillId="2" borderId="1" xfId="0" applyNumberFormat="1" applyFont="1" applyFill="1" applyBorder="1" applyAlignment="1">
      <alignment horizontal="right"/>
    </xf>
    <xf numFmtId="3" fontId="14" fillId="2" borderId="1" xfId="0" applyNumberFormat="1" applyFont="1" applyFill="1" applyBorder="1" applyAlignment="1">
      <alignment horizontal="right"/>
    </xf>
    <xf numFmtId="3" fontId="13" fillId="3" borderId="1" xfId="0" applyNumberFormat="1" applyFont="1" applyFill="1" applyBorder="1" applyAlignment="1">
      <alignment horizontal="right"/>
    </xf>
    <xf numFmtId="3" fontId="13" fillId="3" borderId="2" xfId="0" applyNumberFormat="1" applyFont="1" applyFill="1" applyBorder="1" applyAlignment="1">
      <alignment horizontal="right"/>
    </xf>
    <xf numFmtId="3" fontId="14" fillId="2" borderId="2" xfId="0" applyNumberFormat="1" applyFont="1" applyFill="1" applyBorder="1" applyAlignment="1">
      <alignment horizontal="right"/>
    </xf>
    <xf numFmtId="3" fontId="16" fillId="2" borderId="3" xfId="0" applyNumberFormat="1" applyFont="1" applyFill="1" applyBorder="1" applyAlignment="1">
      <alignment horizontal="right"/>
    </xf>
    <xf numFmtId="3" fontId="13" fillId="2" borderId="2" xfId="0" applyNumberFormat="1" applyFont="1" applyFill="1" applyBorder="1" applyAlignment="1">
      <alignment horizontal="right"/>
    </xf>
    <xf numFmtId="0" fontId="3" fillId="0" borderId="0" xfId="5" applyFont="1"/>
    <xf numFmtId="0" fontId="13" fillId="2" borderId="1" xfId="0" applyFont="1" applyFill="1" applyBorder="1" applyAlignment="1">
      <alignment horizontal="right"/>
    </xf>
    <xf numFmtId="0" fontId="13" fillId="3" borderId="2" xfId="0" applyFont="1" applyFill="1" applyBorder="1" applyAlignment="1">
      <alignment horizontal="right"/>
    </xf>
    <xf numFmtId="0" fontId="13" fillId="3" borderId="1" xfId="0" applyFont="1" applyFill="1" applyBorder="1" applyAlignment="1">
      <alignment horizontal="right"/>
    </xf>
    <xf numFmtId="0" fontId="13" fillId="2" borderId="2" xfId="0" applyFont="1" applyFill="1" applyBorder="1" applyAlignment="1">
      <alignment horizontal="right"/>
    </xf>
    <xf numFmtId="0" fontId="10" fillId="0" borderId="0" xfId="2" applyFont="1"/>
    <xf numFmtId="14" fontId="3" fillId="0" borderId="1" xfId="0" applyNumberFormat="1" applyFont="1" applyBorder="1" applyAlignment="1">
      <alignment horizontal="right" vertical="center" wrapText="1"/>
    </xf>
    <xf numFmtId="0" fontId="16" fillId="2" borderId="3" xfId="0" applyFont="1" applyFill="1" applyBorder="1" applyAlignment="1">
      <alignment horizontal="right"/>
    </xf>
    <xf numFmtId="0" fontId="17" fillId="0" borderId="0" xfId="0" applyFont="1"/>
    <xf numFmtId="4" fontId="3" fillId="0" borderId="4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3" fillId="3" borderId="1" xfId="0" applyNumberFormat="1" applyFont="1" applyFill="1" applyBorder="1" applyAlignment="1">
      <alignment horizontal="right"/>
    </xf>
    <xf numFmtId="0" fontId="13" fillId="2" borderId="1" xfId="0" applyNumberFormat="1" applyFont="1" applyFill="1" applyBorder="1" applyAlignment="1">
      <alignment horizontal="right"/>
    </xf>
    <xf numFmtId="0" fontId="13" fillId="3" borderId="2" xfId="0" applyNumberFormat="1" applyFont="1" applyFill="1" applyBorder="1" applyAlignment="1">
      <alignment horizontal="right"/>
    </xf>
    <xf numFmtId="0" fontId="13" fillId="2" borderId="2" xfId="0" applyNumberFormat="1" applyFont="1" applyFill="1" applyBorder="1" applyAlignment="1">
      <alignment horizontal="right"/>
    </xf>
    <xf numFmtId="0" fontId="16" fillId="2" borderId="3" xfId="0" applyNumberFormat="1" applyFont="1" applyFill="1" applyBorder="1" applyAlignment="1">
      <alignment horizontal="right"/>
    </xf>
  </cellXfs>
  <cellStyles count="6">
    <cellStyle name="Normale" xfId="0" builtinId="0"/>
    <cellStyle name="Normale 2 2 7" xfId="3" xr:uid="{00000000-0005-0000-0000-000001000000}"/>
    <cellStyle name="Normale 2 2 9" xfId="2" xr:uid="{00000000-0005-0000-0000-000002000000}"/>
    <cellStyle name="Normale 3" xfId="4" xr:uid="{00000000-0005-0000-0000-000003000000}"/>
    <cellStyle name="Normale 3 2" xfId="5" xr:uid="{00000000-0005-0000-0000-000004000000}"/>
    <cellStyle name="Percentuale" xfId="1" builtinId="5"/>
  </cellStyles>
  <dxfs count="2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32"/>
  <sheetViews>
    <sheetView showGridLines="0" zoomScaleNormal="100" workbookViewId="0">
      <selection activeCell="A87" sqref="A7:H92"/>
    </sheetView>
  </sheetViews>
  <sheetFormatPr defaultColWidth="9.140625" defaultRowHeight="12.75" x14ac:dyDescent="0.2"/>
  <cols>
    <col min="1" max="1" width="19.42578125" style="11" customWidth="1"/>
    <col min="2" max="2" width="33.42578125" style="1" customWidth="1"/>
    <col min="3" max="3" width="9.140625" style="1" customWidth="1"/>
    <col min="4" max="5" width="9.140625" style="1"/>
    <col min="6" max="8" width="9.140625" style="1" customWidth="1"/>
    <col min="9" max="9" width="9.140625" style="1"/>
    <col min="10" max="10" width="13" style="1" customWidth="1"/>
    <col min="11" max="14" width="9.140625" style="1"/>
    <col min="15" max="16" width="9.140625" style="1" customWidth="1"/>
    <col min="17" max="16384" width="9.140625" style="1"/>
  </cols>
  <sheetData>
    <row r="1" spans="1:18" ht="15.75" x14ac:dyDescent="0.25">
      <c r="A1" s="7" t="s">
        <v>0</v>
      </c>
    </row>
    <row r="2" spans="1:18" ht="15" x14ac:dyDescent="0.25">
      <c r="A2" s="8" t="s">
        <v>1</v>
      </c>
    </row>
    <row r="3" spans="1:18" x14ac:dyDescent="0.2">
      <c r="A3" s="11" t="s">
        <v>2</v>
      </c>
    </row>
    <row r="4" spans="1:18" ht="15" x14ac:dyDescent="0.25">
      <c r="A4" s="42" t="s">
        <v>38</v>
      </c>
      <c r="C4"/>
      <c r="D4"/>
      <c r="E4"/>
      <c r="F4"/>
      <c r="G4"/>
      <c r="H4"/>
    </row>
    <row r="5" spans="1:18" x14ac:dyDescent="0.2">
      <c r="E5" s="31"/>
      <c r="F5" s="31"/>
    </row>
    <row r="6" spans="1:18" ht="38.25" x14ac:dyDescent="0.2">
      <c r="A6" s="5" t="s">
        <v>3</v>
      </c>
      <c r="B6" s="5" t="s">
        <v>4</v>
      </c>
      <c r="C6" s="6" t="s">
        <v>31</v>
      </c>
      <c r="D6" s="6" t="s">
        <v>32</v>
      </c>
      <c r="E6" s="6" t="s">
        <v>33</v>
      </c>
      <c r="F6" s="6" t="s">
        <v>34</v>
      </c>
      <c r="G6" s="6" t="s">
        <v>39</v>
      </c>
      <c r="H6" s="6" t="s">
        <v>40</v>
      </c>
    </row>
    <row r="7" spans="1:18" x14ac:dyDescent="0.2">
      <c r="A7" s="53" t="s">
        <v>5</v>
      </c>
      <c r="B7" s="3" t="s">
        <v>6</v>
      </c>
      <c r="C7" s="4">
        <v>2588</v>
      </c>
      <c r="D7" s="4">
        <v>3106</v>
      </c>
      <c r="E7" s="4">
        <v>2612</v>
      </c>
      <c r="F7" s="4">
        <v>2791</v>
      </c>
      <c r="G7" s="4">
        <v>1255</v>
      </c>
      <c r="H7" s="4">
        <v>1524</v>
      </c>
      <c r="N7" s="2"/>
      <c r="O7" s="2"/>
      <c r="P7" s="2"/>
      <c r="Q7" s="2"/>
      <c r="R7" s="2"/>
    </row>
    <row r="8" spans="1:18" x14ac:dyDescent="0.2">
      <c r="A8" s="53"/>
      <c r="B8" s="3" t="s">
        <v>7</v>
      </c>
      <c r="C8" s="4">
        <v>461</v>
      </c>
      <c r="D8" s="4">
        <v>488</v>
      </c>
      <c r="E8" s="4">
        <v>524</v>
      </c>
      <c r="F8" s="4">
        <v>467</v>
      </c>
      <c r="G8" s="4">
        <v>296</v>
      </c>
      <c r="H8" s="4">
        <v>285</v>
      </c>
      <c r="N8" s="2"/>
      <c r="O8" s="2"/>
      <c r="P8" s="2"/>
      <c r="Q8" s="2"/>
      <c r="R8" s="2"/>
    </row>
    <row r="9" spans="1:18" x14ac:dyDescent="0.2">
      <c r="A9" s="53"/>
      <c r="B9" s="3" t="s">
        <v>8</v>
      </c>
      <c r="C9" s="4">
        <v>327</v>
      </c>
      <c r="D9" s="4">
        <v>353</v>
      </c>
      <c r="E9" s="4">
        <v>295</v>
      </c>
      <c r="F9" s="4">
        <v>361</v>
      </c>
      <c r="G9" s="4">
        <v>150</v>
      </c>
      <c r="H9" s="4">
        <v>174</v>
      </c>
      <c r="N9" s="2"/>
      <c r="O9" s="2"/>
      <c r="P9" s="2"/>
      <c r="Q9" s="2"/>
      <c r="R9" s="2"/>
    </row>
    <row r="10" spans="1:18" ht="13.5" thickBot="1" x14ac:dyDescent="0.25">
      <c r="A10" s="53"/>
      <c r="B10" s="9" t="s">
        <v>9</v>
      </c>
      <c r="C10" s="10">
        <v>665</v>
      </c>
      <c r="D10" s="10">
        <v>793</v>
      </c>
      <c r="E10" s="9">
        <v>688</v>
      </c>
      <c r="F10" s="10">
        <v>632</v>
      </c>
      <c r="G10" s="10">
        <v>393</v>
      </c>
      <c r="H10" s="10">
        <v>406</v>
      </c>
      <c r="J10" s="2"/>
      <c r="K10" s="2"/>
      <c r="L10" s="2"/>
      <c r="M10" s="2"/>
      <c r="N10" s="2"/>
      <c r="O10" s="2"/>
      <c r="P10" s="2"/>
      <c r="Q10" s="2"/>
      <c r="R10" s="2"/>
    </row>
    <row r="11" spans="1:18" ht="13.5" thickTop="1" x14ac:dyDescent="0.2">
      <c r="A11" s="53"/>
      <c r="B11" s="13" t="s">
        <v>10</v>
      </c>
      <c r="C11" s="14">
        <v>4041</v>
      </c>
      <c r="D11" s="14">
        <v>4740</v>
      </c>
      <c r="E11" s="14">
        <v>4119</v>
      </c>
      <c r="F11" s="14">
        <v>4251</v>
      </c>
      <c r="G11" s="14">
        <v>2094</v>
      </c>
      <c r="H11" s="14">
        <v>2389</v>
      </c>
      <c r="N11" s="2"/>
      <c r="O11" s="2"/>
      <c r="P11" s="2"/>
      <c r="Q11" s="2"/>
      <c r="R11" s="2"/>
    </row>
    <row r="12" spans="1:18" ht="7.15" customHeight="1" x14ac:dyDescent="0.2">
      <c r="A12" s="21"/>
      <c r="B12" s="12"/>
      <c r="C12" s="2"/>
      <c r="D12" s="2"/>
      <c r="E12" s="2"/>
      <c r="F12" s="2"/>
      <c r="G12" s="2"/>
      <c r="H12" s="2"/>
      <c r="O12" s="2"/>
      <c r="P12" s="2"/>
      <c r="Q12" s="2"/>
      <c r="R12" s="2"/>
    </row>
    <row r="13" spans="1:18" ht="14.45" customHeight="1" x14ac:dyDescent="0.2">
      <c r="A13" s="21"/>
      <c r="B13" s="15" t="s">
        <v>11</v>
      </c>
      <c r="C13" s="51">
        <f>D11/C11</f>
        <v>1.1729769858945807</v>
      </c>
      <c r="D13" s="52"/>
      <c r="E13" s="51">
        <f>F11/E11</f>
        <v>1.0320466132556445</v>
      </c>
      <c r="F13" s="52"/>
      <c r="G13" s="51">
        <f>H11/G11</f>
        <v>1.1408787010506207</v>
      </c>
      <c r="H13" s="52"/>
    </row>
    <row r="14" spans="1:18" x14ac:dyDescent="0.2">
      <c r="C14" s="2"/>
      <c r="D14" s="2"/>
      <c r="E14" s="2"/>
      <c r="F14" s="2"/>
      <c r="G14" s="2"/>
      <c r="H14" s="2"/>
    </row>
    <row r="15" spans="1:18" x14ac:dyDescent="0.2">
      <c r="A15" s="53" t="s">
        <v>12</v>
      </c>
      <c r="B15" s="3" t="s">
        <v>6</v>
      </c>
      <c r="C15" s="4">
        <v>1507</v>
      </c>
      <c r="D15" s="4">
        <v>1995</v>
      </c>
      <c r="E15" s="4">
        <v>1135</v>
      </c>
      <c r="F15" s="4">
        <v>1516</v>
      </c>
      <c r="G15" s="4">
        <v>573</v>
      </c>
      <c r="H15" s="4">
        <v>661</v>
      </c>
      <c r="N15" s="2"/>
      <c r="O15" s="2"/>
      <c r="P15" s="2"/>
      <c r="Q15" s="2"/>
      <c r="R15" s="2"/>
    </row>
    <row r="16" spans="1:18" x14ac:dyDescent="0.2">
      <c r="A16" s="53" t="s">
        <v>13</v>
      </c>
      <c r="B16" s="3" t="s">
        <v>7</v>
      </c>
      <c r="C16" s="4">
        <v>880</v>
      </c>
      <c r="D16" s="4">
        <v>849</v>
      </c>
      <c r="E16" s="4">
        <v>1024</v>
      </c>
      <c r="F16" s="4">
        <v>982</v>
      </c>
      <c r="G16" s="4">
        <v>640</v>
      </c>
      <c r="H16" s="4">
        <v>654</v>
      </c>
      <c r="N16" s="2"/>
      <c r="O16" s="2"/>
      <c r="P16" s="2"/>
      <c r="Q16" s="2"/>
      <c r="R16" s="2"/>
    </row>
    <row r="17" spans="1:18" x14ac:dyDescent="0.2">
      <c r="A17" s="53"/>
      <c r="B17" s="3" t="s">
        <v>8</v>
      </c>
      <c r="C17" s="4">
        <v>127</v>
      </c>
      <c r="D17" s="4">
        <v>144</v>
      </c>
      <c r="E17" s="4">
        <v>124</v>
      </c>
      <c r="F17" s="4">
        <v>118</v>
      </c>
      <c r="G17" s="4">
        <v>69</v>
      </c>
      <c r="H17" s="4">
        <v>68</v>
      </c>
      <c r="N17" s="2"/>
      <c r="O17" s="2"/>
      <c r="P17" s="2"/>
      <c r="Q17" s="2"/>
      <c r="R17" s="2"/>
    </row>
    <row r="18" spans="1:18" x14ac:dyDescent="0.2">
      <c r="A18" s="53" t="s">
        <v>13</v>
      </c>
      <c r="B18" s="3" t="s">
        <v>9</v>
      </c>
      <c r="C18" s="4">
        <v>1693</v>
      </c>
      <c r="D18" s="4">
        <v>1797</v>
      </c>
      <c r="E18" s="4">
        <v>1801</v>
      </c>
      <c r="F18" s="4">
        <v>1758</v>
      </c>
      <c r="G18" s="4">
        <v>982</v>
      </c>
      <c r="H18" s="4">
        <v>942</v>
      </c>
      <c r="N18" s="2"/>
      <c r="O18" s="2"/>
      <c r="P18" s="2"/>
      <c r="Q18" s="2"/>
      <c r="R18" s="2"/>
    </row>
    <row r="19" spans="1:18" ht="13.5" thickBot="1" x14ac:dyDescent="0.25">
      <c r="A19" s="53" t="s">
        <v>13</v>
      </c>
      <c r="B19" s="9" t="s">
        <v>14</v>
      </c>
      <c r="C19" s="10">
        <v>1638</v>
      </c>
      <c r="D19" s="10">
        <v>1697</v>
      </c>
      <c r="E19" s="9">
        <v>1601</v>
      </c>
      <c r="F19" s="10">
        <v>1608</v>
      </c>
      <c r="G19" s="10">
        <v>838</v>
      </c>
      <c r="H19" s="10">
        <v>831</v>
      </c>
      <c r="N19" s="2"/>
      <c r="O19" s="2"/>
      <c r="P19" s="2"/>
      <c r="Q19" s="2"/>
      <c r="R19" s="2"/>
    </row>
    <row r="20" spans="1:18" ht="13.5" thickTop="1" x14ac:dyDescent="0.2">
      <c r="A20" s="53"/>
      <c r="B20" s="13" t="s">
        <v>10</v>
      </c>
      <c r="C20" s="14">
        <v>5845</v>
      </c>
      <c r="D20" s="14">
        <v>6482</v>
      </c>
      <c r="E20" s="14">
        <v>5685</v>
      </c>
      <c r="F20" s="14">
        <v>5982</v>
      </c>
      <c r="G20" s="14">
        <v>3102</v>
      </c>
      <c r="H20" s="14">
        <v>3156</v>
      </c>
      <c r="N20" s="2"/>
      <c r="O20" s="2"/>
      <c r="P20" s="2"/>
      <c r="Q20" s="2"/>
      <c r="R20" s="2"/>
    </row>
    <row r="21" spans="1:18" ht="7.15" customHeight="1" x14ac:dyDescent="0.2">
      <c r="A21" s="21"/>
      <c r="B21" s="12"/>
      <c r="C21" s="2"/>
      <c r="D21" s="2"/>
      <c r="E21" s="2"/>
      <c r="F21" s="2"/>
      <c r="G21" s="2"/>
      <c r="H21" s="2"/>
    </row>
    <row r="22" spans="1:18" ht="13.5" customHeight="1" x14ac:dyDescent="0.2">
      <c r="A22" s="21"/>
      <c r="B22" s="15" t="s">
        <v>11</v>
      </c>
      <c r="C22" s="51">
        <f>D20/C20</f>
        <v>1.1089820359281437</v>
      </c>
      <c r="D22" s="52"/>
      <c r="E22" s="51">
        <f>F20/E20</f>
        <v>1.0522427440633246</v>
      </c>
      <c r="F22" s="52"/>
      <c r="G22" s="51">
        <f>H20/G20</f>
        <v>1.0174081237911026</v>
      </c>
      <c r="H22" s="52"/>
    </row>
    <row r="23" spans="1:18" x14ac:dyDescent="0.2">
      <c r="C23" s="2"/>
      <c r="D23" s="2"/>
      <c r="E23" s="2"/>
      <c r="F23" s="2"/>
      <c r="G23" s="2"/>
      <c r="H23" s="2"/>
    </row>
    <row r="24" spans="1:18" x14ac:dyDescent="0.2">
      <c r="A24" s="53" t="s">
        <v>15</v>
      </c>
      <c r="B24" s="3" t="s">
        <v>6</v>
      </c>
      <c r="C24" s="4">
        <v>8519</v>
      </c>
      <c r="D24" s="4">
        <v>8572</v>
      </c>
      <c r="E24" s="4">
        <v>8961</v>
      </c>
      <c r="F24" s="4">
        <v>7702</v>
      </c>
      <c r="G24" s="4">
        <v>4907</v>
      </c>
      <c r="H24" s="4">
        <v>3841</v>
      </c>
      <c r="N24" s="2"/>
      <c r="O24" s="2"/>
      <c r="P24" s="2"/>
      <c r="Q24" s="2"/>
      <c r="R24" s="2"/>
    </row>
    <row r="25" spans="1:18" x14ac:dyDescent="0.2">
      <c r="A25" s="53" t="s">
        <v>16</v>
      </c>
      <c r="B25" s="3" t="s">
        <v>7</v>
      </c>
      <c r="C25" s="4">
        <v>3095</v>
      </c>
      <c r="D25" s="4">
        <v>2847</v>
      </c>
      <c r="E25" s="4">
        <v>3661</v>
      </c>
      <c r="F25" s="4">
        <v>3342</v>
      </c>
      <c r="G25" s="4">
        <v>2018</v>
      </c>
      <c r="H25" s="4">
        <v>1915</v>
      </c>
      <c r="N25" s="2"/>
      <c r="O25" s="2"/>
      <c r="P25" s="2"/>
      <c r="Q25" s="2"/>
      <c r="R25" s="2"/>
    </row>
    <row r="26" spans="1:18" x14ac:dyDescent="0.2">
      <c r="A26" s="53"/>
      <c r="B26" s="3" t="s">
        <v>8</v>
      </c>
      <c r="C26" s="4">
        <v>313</v>
      </c>
      <c r="D26" s="4">
        <v>379</v>
      </c>
      <c r="E26" s="4">
        <v>345</v>
      </c>
      <c r="F26" s="4">
        <v>324</v>
      </c>
      <c r="G26" s="4">
        <v>161</v>
      </c>
      <c r="H26" s="4">
        <v>169</v>
      </c>
      <c r="N26" s="2"/>
      <c r="O26" s="2"/>
      <c r="P26" s="2"/>
      <c r="Q26" s="2"/>
      <c r="R26" s="2"/>
    </row>
    <row r="27" spans="1:18" x14ac:dyDescent="0.2">
      <c r="A27" s="53" t="s">
        <v>16</v>
      </c>
      <c r="B27" s="3" t="s">
        <v>9</v>
      </c>
      <c r="C27" s="4">
        <v>3146</v>
      </c>
      <c r="D27" s="4">
        <v>3598</v>
      </c>
      <c r="E27" s="4">
        <v>3622</v>
      </c>
      <c r="F27" s="4">
        <v>3686</v>
      </c>
      <c r="G27" s="4">
        <v>1878</v>
      </c>
      <c r="H27" s="4">
        <v>2005</v>
      </c>
      <c r="N27" s="2"/>
      <c r="O27" s="2"/>
      <c r="P27" s="2"/>
      <c r="Q27" s="2"/>
      <c r="R27" s="2"/>
    </row>
    <row r="28" spans="1:18" ht="13.5" thickBot="1" x14ac:dyDescent="0.25">
      <c r="A28" s="53" t="s">
        <v>16</v>
      </c>
      <c r="B28" s="9" t="s">
        <v>14</v>
      </c>
      <c r="C28" s="10">
        <v>6384</v>
      </c>
      <c r="D28" s="10">
        <v>6478</v>
      </c>
      <c r="E28" s="9">
        <v>6077</v>
      </c>
      <c r="F28" s="10">
        <v>6073</v>
      </c>
      <c r="G28" s="10">
        <v>3036</v>
      </c>
      <c r="H28" s="10">
        <v>2966</v>
      </c>
      <c r="N28" s="2"/>
      <c r="O28" s="2"/>
      <c r="P28" s="2"/>
      <c r="Q28" s="2"/>
      <c r="R28" s="2"/>
    </row>
    <row r="29" spans="1:18" ht="13.5" thickTop="1" x14ac:dyDescent="0.2">
      <c r="A29" s="53"/>
      <c r="B29" s="13" t="s">
        <v>10</v>
      </c>
      <c r="C29" s="14">
        <v>21457</v>
      </c>
      <c r="D29" s="14">
        <v>21874</v>
      </c>
      <c r="E29" s="14">
        <v>22666</v>
      </c>
      <c r="F29" s="14">
        <v>21127</v>
      </c>
      <c r="G29" s="14">
        <v>12000</v>
      </c>
      <c r="H29" s="14">
        <v>10896</v>
      </c>
      <c r="N29" s="2"/>
      <c r="O29" s="2"/>
      <c r="P29" s="2"/>
      <c r="Q29" s="2"/>
      <c r="R29" s="2"/>
    </row>
    <row r="30" spans="1:18" ht="7.15" customHeight="1" x14ac:dyDescent="0.2">
      <c r="A30" s="21"/>
      <c r="B30" s="12"/>
      <c r="C30" s="2"/>
      <c r="D30" s="2"/>
      <c r="E30" s="2"/>
      <c r="F30" s="2"/>
      <c r="G30" s="2"/>
      <c r="H30" s="2"/>
    </row>
    <row r="31" spans="1:18" x14ac:dyDescent="0.2">
      <c r="A31" s="21"/>
      <c r="B31" s="15" t="s">
        <v>11</v>
      </c>
      <c r="C31" s="51">
        <f>D29/C29</f>
        <v>1.0194342172717528</v>
      </c>
      <c r="D31" s="52"/>
      <c r="E31" s="51">
        <f>F29/E29</f>
        <v>0.932100944145416</v>
      </c>
      <c r="F31" s="52"/>
      <c r="G31" s="51">
        <f>H29/G29</f>
        <v>0.90800000000000003</v>
      </c>
      <c r="H31" s="52"/>
    </row>
    <row r="32" spans="1:18" x14ac:dyDescent="0.2">
      <c r="C32" s="2"/>
      <c r="D32" s="2"/>
      <c r="E32" s="2"/>
      <c r="F32" s="2"/>
      <c r="G32" s="2"/>
      <c r="H32" s="2"/>
    </row>
    <row r="33" spans="1:18" x14ac:dyDescent="0.2">
      <c r="A33" s="53" t="s">
        <v>17</v>
      </c>
      <c r="B33" s="3" t="s">
        <v>6</v>
      </c>
      <c r="C33" s="4">
        <v>1265</v>
      </c>
      <c r="D33" s="4">
        <v>1994</v>
      </c>
      <c r="E33" s="4">
        <v>951</v>
      </c>
      <c r="F33" s="4">
        <v>1573</v>
      </c>
      <c r="G33" s="4">
        <v>507</v>
      </c>
      <c r="H33" s="4">
        <v>790</v>
      </c>
      <c r="N33" s="2"/>
      <c r="O33" s="2"/>
      <c r="P33" s="2"/>
      <c r="Q33" s="2"/>
      <c r="R33" s="2"/>
    </row>
    <row r="34" spans="1:18" x14ac:dyDescent="0.2">
      <c r="A34" s="53"/>
      <c r="B34" s="3" t="s">
        <v>7</v>
      </c>
      <c r="C34" s="4">
        <v>588</v>
      </c>
      <c r="D34" s="4">
        <v>518</v>
      </c>
      <c r="E34" s="4">
        <v>891</v>
      </c>
      <c r="F34" s="4">
        <v>860</v>
      </c>
      <c r="G34" s="4">
        <v>451</v>
      </c>
      <c r="H34" s="4">
        <v>499</v>
      </c>
      <c r="N34" s="2"/>
      <c r="O34" s="2"/>
      <c r="P34" s="2"/>
      <c r="Q34" s="2"/>
      <c r="R34" s="2"/>
    </row>
    <row r="35" spans="1:18" x14ac:dyDescent="0.2">
      <c r="A35" s="53"/>
      <c r="B35" s="3" t="s">
        <v>8</v>
      </c>
      <c r="C35" s="4">
        <v>79</v>
      </c>
      <c r="D35" s="4">
        <v>91</v>
      </c>
      <c r="E35" s="4">
        <v>127</v>
      </c>
      <c r="F35" s="4">
        <v>123</v>
      </c>
      <c r="G35" s="4">
        <v>43</v>
      </c>
      <c r="H35" s="4">
        <v>56</v>
      </c>
      <c r="N35" s="2"/>
      <c r="O35" s="2"/>
      <c r="P35" s="2"/>
      <c r="Q35" s="2"/>
      <c r="R35" s="2"/>
    </row>
    <row r="36" spans="1:18" x14ac:dyDescent="0.2">
      <c r="A36" s="53"/>
      <c r="B36" s="3" t="s">
        <v>9</v>
      </c>
      <c r="C36" s="3">
        <v>1416</v>
      </c>
      <c r="D36" s="4">
        <v>1341</v>
      </c>
      <c r="E36" s="4">
        <v>1177</v>
      </c>
      <c r="F36" s="4">
        <v>844</v>
      </c>
      <c r="G36" s="4">
        <v>568</v>
      </c>
      <c r="H36" s="4">
        <v>505</v>
      </c>
      <c r="N36" s="2"/>
      <c r="O36" s="2"/>
      <c r="P36" s="2"/>
      <c r="Q36" s="2"/>
      <c r="R36" s="2"/>
    </row>
    <row r="37" spans="1:18" ht="13.5" thickBot="1" x14ac:dyDescent="0.25">
      <c r="A37" s="53"/>
      <c r="B37" s="9" t="s">
        <v>14</v>
      </c>
      <c r="C37" s="10">
        <v>1076</v>
      </c>
      <c r="D37" s="10">
        <v>1185</v>
      </c>
      <c r="E37" s="9">
        <v>1149</v>
      </c>
      <c r="F37" s="10">
        <v>1113</v>
      </c>
      <c r="G37" s="10">
        <v>656</v>
      </c>
      <c r="H37" s="10">
        <v>622</v>
      </c>
      <c r="N37" s="2"/>
      <c r="O37" s="2"/>
      <c r="P37" s="2"/>
      <c r="Q37" s="2"/>
      <c r="R37" s="2"/>
    </row>
    <row r="38" spans="1:18" ht="13.5" thickTop="1" x14ac:dyDescent="0.2">
      <c r="A38" s="53"/>
      <c r="B38" s="13" t="s">
        <v>10</v>
      </c>
      <c r="C38" s="14">
        <v>4424</v>
      </c>
      <c r="D38" s="14">
        <v>5129</v>
      </c>
      <c r="E38" s="14">
        <v>4295</v>
      </c>
      <c r="F38" s="14">
        <v>4513</v>
      </c>
      <c r="G38" s="14">
        <v>2225</v>
      </c>
      <c r="H38" s="14">
        <v>2472</v>
      </c>
      <c r="N38" s="2"/>
      <c r="O38" s="2"/>
      <c r="P38" s="2"/>
      <c r="Q38" s="2"/>
      <c r="R38" s="2"/>
    </row>
    <row r="39" spans="1:18" ht="7.15" customHeight="1" x14ac:dyDescent="0.2">
      <c r="A39" s="21"/>
      <c r="B39" s="12"/>
      <c r="C39" s="2"/>
      <c r="D39" s="2"/>
      <c r="E39" s="2"/>
      <c r="F39" s="2"/>
      <c r="G39" s="2"/>
      <c r="H39" s="2"/>
    </row>
    <row r="40" spans="1:18" x14ac:dyDescent="0.2">
      <c r="A40" s="21"/>
      <c r="B40" s="15" t="s">
        <v>11</v>
      </c>
      <c r="C40" s="51">
        <f>D38/C38</f>
        <v>1.1593580470162748</v>
      </c>
      <c r="D40" s="52"/>
      <c r="E40" s="51">
        <f>F38/E38</f>
        <v>1.050756693830035</v>
      </c>
      <c r="F40" s="52"/>
      <c r="G40" s="51">
        <f>H38/G38</f>
        <v>1.1110112359550561</v>
      </c>
      <c r="H40" s="52"/>
    </row>
    <row r="41" spans="1:18" x14ac:dyDescent="0.2">
      <c r="C41" s="2"/>
      <c r="D41" s="2"/>
      <c r="E41" s="2"/>
      <c r="F41" s="2"/>
      <c r="G41" s="2"/>
      <c r="H41" s="2"/>
    </row>
    <row r="42" spans="1:18" x14ac:dyDescent="0.2">
      <c r="A42" s="53" t="s">
        <v>18</v>
      </c>
      <c r="B42" s="3" t="s">
        <v>6</v>
      </c>
      <c r="C42" s="4">
        <v>1781</v>
      </c>
      <c r="D42" s="4">
        <v>1647</v>
      </c>
      <c r="E42" s="4">
        <v>1305</v>
      </c>
      <c r="F42" s="4">
        <v>1810</v>
      </c>
      <c r="G42" s="4">
        <v>675</v>
      </c>
      <c r="H42" s="4">
        <v>875</v>
      </c>
      <c r="N42" s="2"/>
      <c r="O42" s="2"/>
      <c r="P42" s="2"/>
      <c r="Q42" s="2"/>
      <c r="R42" s="2"/>
    </row>
    <row r="43" spans="1:18" x14ac:dyDescent="0.2">
      <c r="A43" s="53" t="s">
        <v>19</v>
      </c>
      <c r="B43" s="3" t="s">
        <v>7</v>
      </c>
      <c r="C43" s="4">
        <v>915</v>
      </c>
      <c r="D43" s="4">
        <v>747</v>
      </c>
      <c r="E43" s="4">
        <v>1124</v>
      </c>
      <c r="F43" s="4">
        <v>1250</v>
      </c>
      <c r="G43" s="4">
        <v>608</v>
      </c>
      <c r="H43" s="4">
        <v>510</v>
      </c>
      <c r="N43" s="2"/>
      <c r="O43" s="2"/>
      <c r="P43" s="2"/>
      <c r="Q43" s="2"/>
      <c r="R43" s="2"/>
    </row>
    <row r="44" spans="1:18" x14ac:dyDescent="0.2">
      <c r="A44" s="53"/>
      <c r="B44" s="3" t="s">
        <v>8</v>
      </c>
      <c r="C44" s="4">
        <v>196</v>
      </c>
      <c r="D44" s="4">
        <v>197</v>
      </c>
      <c r="E44" s="4">
        <v>246</v>
      </c>
      <c r="F44" s="4">
        <v>223</v>
      </c>
      <c r="G44" s="4">
        <v>137</v>
      </c>
      <c r="H44" s="4">
        <v>110</v>
      </c>
      <c r="N44" s="2"/>
      <c r="O44" s="2"/>
      <c r="P44" s="2"/>
      <c r="Q44" s="2"/>
      <c r="R44" s="2"/>
    </row>
    <row r="45" spans="1:18" x14ac:dyDescent="0.2">
      <c r="A45" s="53" t="s">
        <v>19</v>
      </c>
      <c r="B45" s="3" t="s">
        <v>9</v>
      </c>
      <c r="C45" s="4">
        <v>1287</v>
      </c>
      <c r="D45" s="4">
        <v>1359</v>
      </c>
      <c r="E45" s="4">
        <v>1570</v>
      </c>
      <c r="F45" s="4">
        <v>1441</v>
      </c>
      <c r="G45" s="4">
        <v>873</v>
      </c>
      <c r="H45" s="4">
        <v>920</v>
      </c>
      <c r="N45" s="2"/>
      <c r="O45" s="2"/>
      <c r="P45" s="2"/>
      <c r="Q45" s="2"/>
      <c r="R45" s="2"/>
    </row>
    <row r="46" spans="1:18" ht="13.5" thickBot="1" x14ac:dyDescent="0.25">
      <c r="A46" s="53" t="s">
        <v>19</v>
      </c>
      <c r="B46" s="9" t="s">
        <v>14</v>
      </c>
      <c r="C46" s="10">
        <v>1944</v>
      </c>
      <c r="D46" s="10">
        <v>1932</v>
      </c>
      <c r="E46" s="9">
        <v>1866</v>
      </c>
      <c r="F46" s="10">
        <v>1924</v>
      </c>
      <c r="G46" s="10">
        <v>930</v>
      </c>
      <c r="H46" s="10">
        <v>949</v>
      </c>
      <c r="N46" s="2"/>
      <c r="O46" s="2"/>
      <c r="P46" s="2"/>
      <c r="Q46" s="2"/>
      <c r="R46" s="2"/>
    </row>
    <row r="47" spans="1:18" ht="13.5" thickTop="1" x14ac:dyDescent="0.2">
      <c r="A47" s="53"/>
      <c r="B47" s="13" t="s">
        <v>10</v>
      </c>
      <c r="C47" s="14">
        <v>6123</v>
      </c>
      <c r="D47" s="14">
        <v>5882</v>
      </c>
      <c r="E47" s="14">
        <v>6111</v>
      </c>
      <c r="F47" s="14">
        <v>6648</v>
      </c>
      <c r="G47" s="14">
        <v>3223</v>
      </c>
      <c r="H47" s="14">
        <v>3364</v>
      </c>
      <c r="N47" s="2"/>
      <c r="O47" s="2"/>
      <c r="P47" s="2"/>
      <c r="Q47" s="2"/>
      <c r="R47" s="2"/>
    </row>
    <row r="48" spans="1:18" ht="7.15" customHeight="1" x14ac:dyDescent="0.2">
      <c r="A48" s="21"/>
      <c r="B48" s="12"/>
      <c r="C48" s="2"/>
      <c r="D48" s="2"/>
      <c r="E48" s="2"/>
      <c r="F48" s="2"/>
      <c r="G48" s="2"/>
      <c r="H48" s="2"/>
    </row>
    <row r="49" spans="1:18" x14ac:dyDescent="0.2">
      <c r="A49" s="21"/>
      <c r="B49" s="15" t="s">
        <v>11</v>
      </c>
      <c r="C49" s="51">
        <f>D47/C47</f>
        <v>0.96064020904785241</v>
      </c>
      <c r="D49" s="52"/>
      <c r="E49" s="51">
        <f>F47/E47</f>
        <v>1.087874324987727</v>
      </c>
      <c r="F49" s="52"/>
      <c r="G49" s="51">
        <f>H47/G47</f>
        <v>1.0437480608129073</v>
      </c>
      <c r="H49" s="52"/>
    </row>
    <row r="50" spans="1:18" x14ac:dyDescent="0.2">
      <c r="C50" s="2"/>
      <c r="D50" s="2"/>
      <c r="E50" s="2"/>
      <c r="F50" s="2"/>
      <c r="G50" s="2"/>
      <c r="H50" s="2"/>
    </row>
    <row r="51" spans="1:18" x14ac:dyDescent="0.2">
      <c r="A51" s="53" t="s">
        <v>20</v>
      </c>
      <c r="B51" s="3" t="s">
        <v>6</v>
      </c>
      <c r="C51" s="4">
        <v>2052</v>
      </c>
      <c r="D51" s="4">
        <v>2521</v>
      </c>
      <c r="E51" s="4">
        <v>1622</v>
      </c>
      <c r="F51" s="4">
        <v>1975</v>
      </c>
      <c r="G51" s="4">
        <v>792</v>
      </c>
      <c r="H51" s="4">
        <v>754</v>
      </c>
      <c r="N51" s="2"/>
      <c r="O51" s="2"/>
      <c r="P51" s="2"/>
      <c r="Q51" s="2"/>
      <c r="R51" s="2"/>
    </row>
    <row r="52" spans="1:18" x14ac:dyDescent="0.2">
      <c r="A52" s="53"/>
      <c r="B52" s="3" t="s">
        <v>7</v>
      </c>
      <c r="C52" s="4">
        <v>948</v>
      </c>
      <c r="D52" s="4">
        <v>750</v>
      </c>
      <c r="E52" s="4">
        <v>1040</v>
      </c>
      <c r="F52" s="4">
        <v>951</v>
      </c>
      <c r="G52" s="4">
        <v>607</v>
      </c>
      <c r="H52" s="4">
        <v>518</v>
      </c>
      <c r="N52" s="2"/>
      <c r="O52" s="2"/>
      <c r="P52" s="2"/>
      <c r="Q52" s="2"/>
      <c r="R52" s="2"/>
    </row>
    <row r="53" spans="1:18" x14ac:dyDescent="0.2">
      <c r="A53" s="53"/>
      <c r="B53" s="3" t="s">
        <v>8</v>
      </c>
      <c r="C53" s="4">
        <v>249</v>
      </c>
      <c r="D53" s="4">
        <v>274</v>
      </c>
      <c r="E53" s="4">
        <v>307</v>
      </c>
      <c r="F53" s="4">
        <v>244</v>
      </c>
      <c r="G53" s="4">
        <v>110</v>
      </c>
      <c r="H53" s="4">
        <v>115</v>
      </c>
      <c r="N53" s="2"/>
      <c r="O53" s="2"/>
      <c r="P53" s="2"/>
      <c r="Q53" s="2"/>
      <c r="R53" s="2"/>
    </row>
    <row r="54" spans="1:18" x14ac:dyDescent="0.2">
      <c r="A54" s="53"/>
      <c r="B54" s="3" t="s">
        <v>9</v>
      </c>
      <c r="C54" s="4">
        <v>2017</v>
      </c>
      <c r="D54" s="4">
        <v>2146</v>
      </c>
      <c r="E54" s="4">
        <v>2506</v>
      </c>
      <c r="F54" s="4">
        <v>2329</v>
      </c>
      <c r="G54" s="4">
        <v>1325</v>
      </c>
      <c r="H54" s="4">
        <v>1266</v>
      </c>
      <c r="N54" s="2"/>
      <c r="O54" s="2"/>
      <c r="P54" s="2"/>
      <c r="Q54" s="2"/>
      <c r="R54" s="2"/>
    </row>
    <row r="55" spans="1:18" ht="13.5" thickBot="1" x14ac:dyDescent="0.25">
      <c r="A55" s="53"/>
      <c r="B55" s="9" t="s">
        <v>14</v>
      </c>
      <c r="C55" s="4">
        <v>2139</v>
      </c>
      <c r="D55" s="4">
        <v>2124</v>
      </c>
      <c r="E55" s="4">
        <v>2073</v>
      </c>
      <c r="F55" s="4">
        <v>2042</v>
      </c>
      <c r="G55" s="4">
        <v>1060</v>
      </c>
      <c r="H55" s="4">
        <v>1027</v>
      </c>
      <c r="N55" s="2"/>
      <c r="O55" s="2"/>
      <c r="P55" s="2"/>
      <c r="Q55" s="2"/>
      <c r="R55" s="2"/>
    </row>
    <row r="56" spans="1:18" ht="13.5" thickTop="1" x14ac:dyDescent="0.2">
      <c r="A56" s="53"/>
      <c r="B56" s="13" t="s">
        <v>10</v>
      </c>
      <c r="C56" s="14">
        <v>7405</v>
      </c>
      <c r="D56" s="14">
        <v>7815</v>
      </c>
      <c r="E56" s="14">
        <v>7548</v>
      </c>
      <c r="F56" s="14">
        <v>7541</v>
      </c>
      <c r="G56" s="14">
        <v>3894</v>
      </c>
      <c r="H56" s="14">
        <v>3680</v>
      </c>
      <c r="N56" s="2"/>
      <c r="O56" s="2"/>
      <c r="P56" s="2"/>
      <c r="Q56" s="2"/>
      <c r="R56" s="2"/>
    </row>
    <row r="57" spans="1:18" ht="7.15" customHeight="1" x14ac:dyDescent="0.2">
      <c r="A57" s="21"/>
      <c r="B57" s="12"/>
      <c r="C57" s="2"/>
      <c r="D57" s="2"/>
      <c r="E57" s="2"/>
      <c r="F57" s="2"/>
      <c r="G57" s="2"/>
      <c r="H57" s="2"/>
    </row>
    <row r="58" spans="1:18" x14ac:dyDescent="0.2">
      <c r="A58" s="21"/>
      <c r="B58" s="15" t="s">
        <v>11</v>
      </c>
      <c r="C58" s="51">
        <f>D56/C56</f>
        <v>1.0553679945982444</v>
      </c>
      <c r="D58" s="52"/>
      <c r="E58" s="51">
        <f>F56/E56</f>
        <v>0.99907260201377845</v>
      </c>
      <c r="F58" s="52"/>
      <c r="G58" s="51">
        <f>H56/G56</f>
        <v>0.94504365690806369</v>
      </c>
      <c r="H58" s="52"/>
    </row>
    <row r="59" spans="1:18" x14ac:dyDescent="0.2">
      <c r="C59" s="2"/>
      <c r="D59" s="2"/>
      <c r="E59" s="2"/>
      <c r="F59" s="2"/>
      <c r="G59" s="2"/>
      <c r="H59" s="2"/>
    </row>
    <row r="60" spans="1:18" x14ac:dyDescent="0.2">
      <c r="A60" s="53" t="s">
        <v>21</v>
      </c>
      <c r="B60" s="3" t="s">
        <v>6</v>
      </c>
      <c r="C60" s="4">
        <v>1860</v>
      </c>
      <c r="D60" s="4">
        <v>2490</v>
      </c>
      <c r="E60" s="4">
        <v>1545</v>
      </c>
      <c r="F60" s="4">
        <v>2177</v>
      </c>
      <c r="G60" s="4">
        <v>782</v>
      </c>
      <c r="H60" s="4">
        <v>953</v>
      </c>
      <c r="N60" s="2"/>
      <c r="O60" s="2"/>
      <c r="P60" s="2"/>
      <c r="Q60" s="2"/>
      <c r="R60" s="2"/>
    </row>
    <row r="61" spans="1:18" x14ac:dyDescent="0.2">
      <c r="A61" s="53"/>
      <c r="B61" s="3" t="s">
        <v>7</v>
      </c>
      <c r="C61" s="4">
        <v>1361</v>
      </c>
      <c r="D61" s="4">
        <v>863</v>
      </c>
      <c r="E61" s="4">
        <v>1394</v>
      </c>
      <c r="F61" s="4">
        <v>1331</v>
      </c>
      <c r="G61" s="4">
        <v>812</v>
      </c>
      <c r="H61" s="4">
        <v>777</v>
      </c>
      <c r="N61" s="2"/>
      <c r="O61" s="2"/>
      <c r="P61" s="2"/>
      <c r="Q61" s="2"/>
      <c r="R61" s="2"/>
    </row>
    <row r="62" spans="1:18" x14ac:dyDescent="0.2">
      <c r="A62" s="53"/>
      <c r="B62" s="3" t="s">
        <v>8</v>
      </c>
      <c r="C62" s="4">
        <v>231</v>
      </c>
      <c r="D62" s="4">
        <v>229</v>
      </c>
      <c r="E62" s="4">
        <v>307</v>
      </c>
      <c r="F62" s="4">
        <v>284</v>
      </c>
      <c r="G62" s="4">
        <v>150</v>
      </c>
      <c r="H62" s="4">
        <v>129</v>
      </c>
      <c r="N62" s="2"/>
      <c r="O62" s="2"/>
      <c r="P62" s="2"/>
      <c r="Q62" s="2"/>
      <c r="R62" s="2"/>
    </row>
    <row r="63" spans="1:18" x14ac:dyDescent="0.2">
      <c r="A63" s="53"/>
      <c r="B63" s="3" t="s">
        <v>9</v>
      </c>
      <c r="C63" s="4">
        <v>1348</v>
      </c>
      <c r="D63" s="4">
        <v>1566</v>
      </c>
      <c r="E63" s="4">
        <v>1568</v>
      </c>
      <c r="F63" s="4">
        <v>1442</v>
      </c>
      <c r="G63" s="4">
        <v>836</v>
      </c>
      <c r="H63" s="4">
        <v>881</v>
      </c>
      <c r="N63" s="2"/>
      <c r="O63" s="2"/>
      <c r="P63" s="2"/>
      <c r="Q63" s="2"/>
      <c r="R63" s="2"/>
    </row>
    <row r="64" spans="1:18" ht="13.5" thickBot="1" x14ac:dyDescent="0.25">
      <c r="A64" s="53"/>
      <c r="B64" s="9" t="s">
        <v>14</v>
      </c>
      <c r="C64" s="10">
        <v>2121</v>
      </c>
      <c r="D64" s="10">
        <v>2086</v>
      </c>
      <c r="E64" s="9">
        <v>2164</v>
      </c>
      <c r="F64" s="10">
        <v>2286</v>
      </c>
      <c r="G64" s="10">
        <v>1191</v>
      </c>
      <c r="H64" s="10">
        <v>1182</v>
      </c>
      <c r="N64" s="2"/>
      <c r="O64" s="2"/>
      <c r="P64" s="2"/>
      <c r="Q64" s="2"/>
      <c r="R64" s="2"/>
    </row>
    <row r="65" spans="1:18" ht="13.5" thickTop="1" x14ac:dyDescent="0.2">
      <c r="A65" s="53"/>
      <c r="B65" s="13" t="s">
        <v>10</v>
      </c>
      <c r="C65" s="14">
        <v>6921</v>
      </c>
      <c r="D65" s="14">
        <v>7234</v>
      </c>
      <c r="E65" s="14">
        <v>6978</v>
      </c>
      <c r="F65" s="14">
        <v>7520</v>
      </c>
      <c r="G65" s="14">
        <v>3771</v>
      </c>
      <c r="H65" s="14">
        <v>3922</v>
      </c>
      <c r="N65" s="2"/>
      <c r="O65" s="2"/>
      <c r="P65" s="2"/>
      <c r="Q65" s="2"/>
      <c r="R65" s="2"/>
    </row>
    <row r="66" spans="1:18" ht="7.15" customHeight="1" x14ac:dyDescent="0.2">
      <c r="A66" s="21"/>
      <c r="B66" s="12"/>
      <c r="C66" s="2"/>
      <c r="D66" s="2"/>
      <c r="E66" s="2"/>
      <c r="F66" s="2"/>
      <c r="G66" s="2"/>
      <c r="H66" s="2"/>
    </row>
    <row r="67" spans="1:18" x14ac:dyDescent="0.2">
      <c r="A67" s="21"/>
      <c r="B67" s="15" t="s">
        <v>11</v>
      </c>
      <c r="C67" s="51">
        <f>D65/C65</f>
        <v>1.0452246785146655</v>
      </c>
      <c r="D67" s="52"/>
      <c r="E67" s="51">
        <f>F65/E65</f>
        <v>1.0776726855832617</v>
      </c>
      <c r="F67" s="52"/>
      <c r="G67" s="51">
        <f>H65/G65</f>
        <v>1.0400424290639088</v>
      </c>
      <c r="H67" s="52"/>
    </row>
    <row r="69" spans="1:18" x14ac:dyDescent="0.2">
      <c r="A69" s="53" t="s">
        <v>22</v>
      </c>
      <c r="B69" s="3" t="s">
        <v>6</v>
      </c>
      <c r="C69" s="4">
        <v>1357</v>
      </c>
      <c r="D69" s="4">
        <v>1634</v>
      </c>
      <c r="E69" s="4">
        <v>1013</v>
      </c>
      <c r="F69" s="4">
        <v>1282</v>
      </c>
      <c r="G69" s="4">
        <v>532</v>
      </c>
      <c r="H69" s="4">
        <v>614</v>
      </c>
      <c r="N69" s="2"/>
      <c r="O69" s="2"/>
      <c r="P69" s="2"/>
      <c r="Q69" s="2"/>
      <c r="R69" s="2"/>
    </row>
    <row r="70" spans="1:18" x14ac:dyDescent="0.2">
      <c r="A70" s="53"/>
      <c r="B70" s="3" t="s">
        <v>7</v>
      </c>
      <c r="C70" s="4">
        <v>870</v>
      </c>
      <c r="D70" s="4">
        <v>796</v>
      </c>
      <c r="E70" s="4">
        <v>841</v>
      </c>
      <c r="F70" s="4">
        <v>889</v>
      </c>
      <c r="G70" s="4">
        <v>453</v>
      </c>
      <c r="H70" s="4">
        <v>382</v>
      </c>
      <c r="N70" s="2"/>
      <c r="O70" s="2"/>
      <c r="P70" s="2"/>
      <c r="Q70" s="2"/>
      <c r="R70" s="2"/>
    </row>
    <row r="71" spans="1:18" x14ac:dyDescent="0.2">
      <c r="A71" s="53"/>
      <c r="B71" s="3" t="s">
        <v>8</v>
      </c>
      <c r="C71" s="4">
        <v>87</v>
      </c>
      <c r="D71" s="4">
        <v>133</v>
      </c>
      <c r="E71" s="4">
        <v>105</v>
      </c>
      <c r="F71" s="4">
        <v>141</v>
      </c>
      <c r="G71" s="4">
        <v>52</v>
      </c>
      <c r="H71" s="4">
        <v>36</v>
      </c>
      <c r="N71" s="2"/>
      <c r="O71" s="2"/>
      <c r="P71" s="2"/>
      <c r="Q71" s="2"/>
      <c r="R71" s="2"/>
    </row>
    <row r="72" spans="1:18" x14ac:dyDescent="0.2">
      <c r="A72" s="53"/>
      <c r="B72" s="3" t="s">
        <v>9</v>
      </c>
      <c r="C72" s="4">
        <v>1206</v>
      </c>
      <c r="D72" s="4">
        <v>1299</v>
      </c>
      <c r="E72" s="4">
        <v>1345</v>
      </c>
      <c r="F72" s="4">
        <v>1202</v>
      </c>
      <c r="G72" s="4">
        <v>772</v>
      </c>
      <c r="H72" s="4">
        <v>782</v>
      </c>
      <c r="N72" s="2"/>
      <c r="O72" s="2"/>
      <c r="P72" s="2"/>
      <c r="Q72" s="2"/>
      <c r="R72" s="2"/>
    </row>
    <row r="73" spans="1:18" ht="13.5" thickBot="1" x14ac:dyDescent="0.25">
      <c r="A73" s="53"/>
      <c r="B73" s="9" t="s">
        <v>14</v>
      </c>
      <c r="C73" s="10">
        <v>1579</v>
      </c>
      <c r="D73" s="10">
        <v>1611</v>
      </c>
      <c r="E73" s="9">
        <v>1502</v>
      </c>
      <c r="F73" s="10">
        <v>1474</v>
      </c>
      <c r="G73" s="10">
        <v>818</v>
      </c>
      <c r="H73" s="10">
        <v>765</v>
      </c>
      <c r="N73" s="2"/>
      <c r="O73" s="2"/>
      <c r="P73" s="2"/>
      <c r="Q73" s="2"/>
      <c r="R73" s="2"/>
    </row>
    <row r="74" spans="1:18" ht="13.5" thickTop="1" x14ac:dyDescent="0.2">
      <c r="A74" s="53"/>
      <c r="B74" s="13" t="s">
        <v>10</v>
      </c>
      <c r="C74" s="14">
        <v>5099</v>
      </c>
      <c r="D74" s="14">
        <v>5473</v>
      </c>
      <c r="E74" s="14">
        <v>4806</v>
      </c>
      <c r="F74" s="14">
        <v>4988</v>
      </c>
      <c r="G74" s="14">
        <v>2627</v>
      </c>
      <c r="H74" s="14">
        <v>2579</v>
      </c>
      <c r="N74" s="2"/>
      <c r="O74" s="2"/>
      <c r="P74" s="2"/>
      <c r="Q74" s="2"/>
      <c r="R74" s="2"/>
    </row>
    <row r="75" spans="1:18" x14ac:dyDescent="0.2">
      <c r="A75" s="21"/>
      <c r="B75" s="12"/>
      <c r="C75" s="2"/>
      <c r="D75" s="2"/>
      <c r="E75" s="2"/>
      <c r="F75" s="2"/>
      <c r="G75" s="2"/>
      <c r="H75" s="2"/>
    </row>
    <row r="76" spans="1:18" x14ac:dyDescent="0.2">
      <c r="A76" s="21"/>
      <c r="B76" s="15" t="s">
        <v>11</v>
      </c>
      <c r="C76" s="51">
        <f>D74/C74</f>
        <v>1.073347715238282</v>
      </c>
      <c r="D76" s="52"/>
      <c r="E76" s="51">
        <f>F74/E74</f>
        <v>1.0378693300041615</v>
      </c>
      <c r="F76" s="52"/>
      <c r="G76" s="51">
        <f>H74/G74</f>
        <v>0.98172820708031971</v>
      </c>
      <c r="H76" s="52"/>
    </row>
    <row r="78" spans="1:18" x14ac:dyDescent="0.2">
      <c r="A78" s="53" t="s">
        <v>23</v>
      </c>
      <c r="B78" s="3" t="s">
        <v>6</v>
      </c>
      <c r="C78" s="4">
        <v>1119</v>
      </c>
      <c r="D78" s="4">
        <v>1505</v>
      </c>
      <c r="E78" s="4">
        <v>964</v>
      </c>
      <c r="F78" s="4">
        <v>1386</v>
      </c>
      <c r="G78" s="4">
        <v>480</v>
      </c>
      <c r="H78" s="4">
        <v>583</v>
      </c>
      <c r="N78" s="2"/>
      <c r="O78" s="2"/>
      <c r="P78" s="2"/>
      <c r="Q78" s="2"/>
      <c r="R78" s="2"/>
    </row>
    <row r="79" spans="1:18" x14ac:dyDescent="0.2">
      <c r="A79" s="53"/>
      <c r="B79" s="3" t="s">
        <v>7</v>
      </c>
      <c r="C79" s="4">
        <v>921</v>
      </c>
      <c r="D79" s="4">
        <v>735</v>
      </c>
      <c r="E79" s="4">
        <v>877</v>
      </c>
      <c r="F79" s="4">
        <v>995</v>
      </c>
      <c r="G79" s="4">
        <v>514</v>
      </c>
      <c r="H79" s="4">
        <v>560</v>
      </c>
      <c r="N79" s="2"/>
      <c r="O79" s="2"/>
      <c r="P79" s="2"/>
      <c r="Q79" s="2"/>
      <c r="R79" s="2"/>
    </row>
    <row r="80" spans="1:18" x14ac:dyDescent="0.2">
      <c r="A80" s="53"/>
      <c r="B80" s="3" t="s">
        <v>8</v>
      </c>
      <c r="C80" s="4">
        <v>105</v>
      </c>
      <c r="D80" s="4">
        <v>126</v>
      </c>
      <c r="E80" s="4">
        <v>121</v>
      </c>
      <c r="F80" s="4">
        <v>145</v>
      </c>
      <c r="G80" s="4">
        <v>54</v>
      </c>
      <c r="H80" s="4">
        <v>72</v>
      </c>
      <c r="N80" s="2"/>
      <c r="O80" s="2"/>
      <c r="P80" s="2"/>
      <c r="Q80" s="2"/>
      <c r="R80" s="2"/>
    </row>
    <row r="81" spans="1:18" x14ac:dyDescent="0.2">
      <c r="A81" s="53"/>
      <c r="B81" s="3" t="s">
        <v>9</v>
      </c>
      <c r="C81" s="4">
        <v>817</v>
      </c>
      <c r="D81" s="4">
        <v>911</v>
      </c>
      <c r="E81" s="4">
        <v>893</v>
      </c>
      <c r="F81" s="4">
        <v>914</v>
      </c>
      <c r="G81" s="4">
        <v>509</v>
      </c>
      <c r="H81" s="4">
        <v>527</v>
      </c>
      <c r="N81" s="2"/>
      <c r="O81" s="2"/>
      <c r="P81" s="2"/>
      <c r="Q81" s="2"/>
      <c r="R81" s="2"/>
    </row>
    <row r="82" spans="1:18" ht="13.5" thickBot="1" x14ac:dyDescent="0.25">
      <c r="A82" s="53"/>
      <c r="B82" s="9" t="s">
        <v>14</v>
      </c>
      <c r="C82" s="10">
        <v>1659</v>
      </c>
      <c r="D82" s="10">
        <v>1810</v>
      </c>
      <c r="E82" s="9">
        <v>1648</v>
      </c>
      <c r="F82" s="10">
        <v>1608</v>
      </c>
      <c r="G82" s="10">
        <v>886</v>
      </c>
      <c r="H82" s="10">
        <v>838</v>
      </c>
      <c r="N82" s="2"/>
      <c r="O82" s="2"/>
      <c r="P82" s="2"/>
      <c r="Q82" s="2"/>
      <c r="R82" s="2"/>
    </row>
    <row r="83" spans="1:18" ht="13.5" thickTop="1" x14ac:dyDescent="0.2">
      <c r="A83" s="53"/>
      <c r="B83" s="13" t="s">
        <v>10</v>
      </c>
      <c r="C83" s="14">
        <v>4621</v>
      </c>
      <c r="D83" s="14">
        <v>5087</v>
      </c>
      <c r="E83" s="14">
        <v>4503</v>
      </c>
      <c r="F83" s="14">
        <v>5048</v>
      </c>
      <c r="G83" s="14">
        <v>2443</v>
      </c>
      <c r="H83" s="14">
        <v>2580</v>
      </c>
      <c r="N83" s="2"/>
      <c r="O83" s="2"/>
      <c r="P83" s="2"/>
      <c r="Q83" s="2"/>
      <c r="R83" s="2"/>
    </row>
    <row r="84" spans="1:18" x14ac:dyDescent="0.2">
      <c r="A84" s="21"/>
      <c r="B84" s="12"/>
      <c r="C84" s="2"/>
      <c r="D84" s="2"/>
      <c r="E84" s="2"/>
      <c r="F84" s="2"/>
      <c r="G84" s="2"/>
      <c r="H84" s="2"/>
    </row>
    <row r="85" spans="1:18" x14ac:dyDescent="0.2">
      <c r="A85" s="21"/>
      <c r="B85" s="15" t="s">
        <v>11</v>
      </c>
      <c r="C85" s="51">
        <f>D83/C83</f>
        <v>1.1008439731659814</v>
      </c>
      <c r="D85" s="52"/>
      <c r="E85" s="51">
        <f>F83/E83</f>
        <v>1.12103042416167</v>
      </c>
      <c r="F85" s="52"/>
      <c r="G85" s="51">
        <f>H83/G83</f>
        <v>1.0560785918952109</v>
      </c>
      <c r="H85" s="52"/>
    </row>
    <row r="86" spans="1:18" x14ac:dyDescent="0.2">
      <c r="A86" s="21"/>
      <c r="B86" s="27"/>
    </row>
    <row r="87" spans="1:18" x14ac:dyDescent="0.2">
      <c r="A87" s="53" t="s">
        <v>24</v>
      </c>
      <c r="B87" s="3" t="s">
        <v>6</v>
      </c>
      <c r="C87" s="4">
        <v>1298</v>
      </c>
      <c r="D87" s="4">
        <v>1625</v>
      </c>
      <c r="E87" s="4">
        <v>1119</v>
      </c>
      <c r="F87" s="4">
        <v>1199</v>
      </c>
      <c r="G87" s="4">
        <v>541</v>
      </c>
      <c r="H87" s="4">
        <v>662</v>
      </c>
      <c r="N87" s="2"/>
      <c r="O87" s="2"/>
      <c r="P87" s="2"/>
      <c r="Q87" s="2"/>
      <c r="R87" s="2"/>
    </row>
    <row r="88" spans="1:18" x14ac:dyDescent="0.2">
      <c r="A88" s="53"/>
      <c r="B88" s="3" t="s">
        <v>7</v>
      </c>
      <c r="C88" s="4">
        <v>1306</v>
      </c>
      <c r="D88" s="4">
        <v>1062</v>
      </c>
      <c r="E88" s="4">
        <v>1052</v>
      </c>
      <c r="F88" s="4">
        <v>1334</v>
      </c>
      <c r="G88" s="4">
        <v>548</v>
      </c>
      <c r="H88" s="4">
        <v>551</v>
      </c>
      <c r="N88" s="2"/>
      <c r="O88" s="2"/>
      <c r="P88" s="2"/>
      <c r="Q88" s="2"/>
      <c r="R88" s="2"/>
    </row>
    <row r="89" spans="1:18" x14ac:dyDescent="0.2">
      <c r="A89" s="53"/>
      <c r="B89" s="3" t="s">
        <v>8</v>
      </c>
      <c r="C89" s="4">
        <v>147</v>
      </c>
      <c r="D89" s="4">
        <v>140</v>
      </c>
      <c r="E89" s="4">
        <v>121</v>
      </c>
      <c r="F89" s="4">
        <v>128</v>
      </c>
      <c r="G89" s="4">
        <v>44</v>
      </c>
      <c r="H89" s="4">
        <v>54</v>
      </c>
      <c r="N89" s="2"/>
      <c r="O89" s="2"/>
      <c r="P89" s="2"/>
      <c r="Q89" s="2"/>
      <c r="R89" s="2"/>
    </row>
    <row r="90" spans="1:18" x14ac:dyDescent="0.2">
      <c r="A90" s="53"/>
      <c r="B90" s="3" t="s">
        <v>9</v>
      </c>
      <c r="C90" s="4">
        <v>828</v>
      </c>
      <c r="D90" s="4">
        <v>855</v>
      </c>
      <c r="E90" s="4">
        <v>894</v>
      </c>
      <c r="F90" s="4">
        <v>891</v>
      </c>
      <c r="G90" s="4">
        <v>555</v>
      </c>
      <c r="H90" s="4">
        <v>514</v>
      </c>
      <c r="N90" s="2"/>
      <c r="O90" s="2"/>
      <c r="P90" s="2"/>
      <c r="Q90" s="2"/>
      <c r="R90" s="2"/>
    </row>
    <row r="91" spans="1:18" ht="13.5" thickBot="1" x14ac:dyDescent="0.25">
      <c r="A91" s="53"/>
      <c r="B91" s="9" t="s">
        <v>14</v>
      </c>
      <c r="C91" s="10">
        <v>1405</v>
      </c>
      <c r="D91" s="10">
        <v>1393</v>
      </c>
      <c r="E91" s="9">
        <v>1348</v>
      </c>
      <c r="F91" s="10">
        <v>1359</v>
      </c>
      <c r="G91" s="10">
        <v>768</v>
      </c>
      <c r="H91" s="10">
        <v>760</v>
      </c>
      <c r="N91" s="2"/>
      <c r="O91" s="2"/>
      <c r="P91" s="2"/>
      <c r="Q91" s="2"/>
      <c r="R91" s="2"/>
    </row>
    <row r="92" spans="1:18" ht="13.5" thickTop="1" x14ac:dyDescent="0.2">
      <c r="A92" s="53"/>
      <c r="B92" s="13" t="s">
        <v>10</v>
      </c>
      <c r="C92" s="14">
        <v>4984</v>
      </c>
      <c r="D92" s="14">
        <v>5075</v>
      </c>
      <c r="E92" s="14">
        <v>4534</v>
      </c>
      <c r="F92" s="14">
        <v>4911</v>
      </c>
      <c r="G92" s="14">
        <v>2456</v>
      </c>
      <c r="H92" s="14">
        <v>2541</v>
      </c>
      <c r="N92" s="2"/>
      <c r="O92" s="2"/>
      <c r="P92" s="2"/>
      <c r="Q92" s="2"/>
      <c r="R92" s="2"/>
    </row>
    <row r="93" spans="1:18" x14ac:dyDescent="0.2">
      <c r="A93" s="21"/>
      <c r="B93" s="12"/>
      <c r="C93" s="2"/>
      <c r="D93" s="2"/>
      <c r="E93" s="2"/>
      <c r="F93" s="2"/>
      <c r="G93" s="2"/>
      <c r="H93" s="2"/>
    </row>
    <row r="94" spans="1:18" x14ac:dyDescent="0.2">
      <c r="A94" s="21"/>
      <c r="B94" s="15" t="s">
        <v>11</v>
      </c>
      <c r="C94" s="51">
        <f>D92/C92</f>
        <v>1.0182584269662922</v>
      </c>
      <c r="D94" s="52"/>
      <c r="E94" s="51">
        <f>F92/E92</f>
        <v>1.0831495368328188</v>
      </c>
      <c r="F94" s="52"/>
      <c r="G94" s="51">
        <f>H92/G92</f>
        <v>1.0346091205211727</v>
      </c>
      <c r="H94" s="52"/>
    </row>
    <row r="95" spans="1:18" x14ac:dyDescent="0.2">
      <c r="C95" s="2"/>
      <c r="D95" s="2"/>
    </row>
    <row r="96" spans="1:18" x14ac:dyDescent="0.2">
      <c r="A96" s="33"/>
      <c r="C96" s="2"/>
      <c r="D96" s="2"/>
    </row>
    <row r="97" spans="1:4" x14ac:dyDescent="0.2">
      <c r="A97" s="47" t="s">
        <v>43</v>
      </c>
      <c r="C97" s="2"/>
      <c r="D97" s="2"/>
    </row>
    <row r="98" spans="1:4" x14ac:dyDescent="0.2">
      <c r="A98" s="34" t="s">
        <v>37</v>
      </c>
      <c r="C98" s="2"/>
      <c r="D98" s="2"/>
    </row>
    <row r="99" spans="1:4" x14ac:dyDescent="0.2">
      <c r="C99" s="2"/>
      <c r="D99" s="2"/>
    </row>
    <row r="100" spans="1:4" x14ac:dyDescent="0.2">
      <c r="C100" s="2"/>
      <c r="D100" s="2"/>
    </row>
    <row r="101" spans="1:4" x14ac:dyDescent="0.2">
      <c r="C101" s="2"/>
      <c r="D101" s="2"/>
    </row>
    <row r="102" spans="1:4" x14ac:dyDescent="0.2">
      <c r="C102" s="2"/>
      <c r="D102" s="2"/>
    </row>
    <row r="103" spans="1:4" x14ac:dyDescent="0.2">
      <c r="C103" s="2"/>
      <c r="D103" s="2"/>
    </row>
    <row r="104" spans="1:4" x14ac:dyDescent="0.2">
      <c r="C104" s="2"/>
      <c r="D104" s="2"/>
    </row>
    <row r="105" spans="1:4" x14ac:dyDescent="0.2">
      <c r="C105" s="2"/>
      <c r="D105" s="2"/>
    </row>
    <row r="106" spans="1:4" x14ac:dyDescent="0.2">
      <c r="C106" s="2"/>
      <c r="D106" s="2"/>
    </row>
    <row r="107" spans="1:4" x14ac:dyDescent="0.2">
      <c r="C107" s="2"/>
      <c r="D107" s="2"/>
    </row>
    <row r="108" spans="1:4" x14ac:dyDescent="0.2">
      <c r="C108" s="2"/>
      <c r="D108" s="2"/>
    </row>
    <row r="109" spans="1:4" x14ac:dyDescent="0.2">
      <c r="C109" s="2"/>
      <c r="D109" s="2"/>
    </row>
    <row r="110" spans="1:4" x14ac:dyDescent="0.2">
      <c r="C110" s="2"/>
      <c r="D110" s="2"/>
    </row>
    <row r="111" spans="1:4" x14ac:dyDescent="0.2">
      <c r="C111" s="2"/>
      <c r="D111" s="2"/>
    </row>
    <row r="112" spans="1:4" x14ac:dyDescent="0.2">
      <c r="C112" s="2"/>
      <c r="D112" s="2"/>
    </row>
    <row r="113" spans="3:4" x14ac:dyDescent="0.2">
      <c r="C113" s="2"/>
      <c r="D113" s="2"/>
    </row>
    <row r="114" spans="3:4" x14ac:dyDescent="0.2">
      <c r="C114" s="2"/>
      <c r="D114" s="2"/>
    </row>
    <row r="115" spans="3:4" x14ac:dyDescent="0.2">
      <c r="C115" s="2"/>
      <c r="D115" s="2"/>
    </row>
    <row r="116" spans="3:4" x14ac:dyDescent="0.2">
      <c r="C116" s="2"/>
      <c r="D116" s="2"/>
    </row>
    <row r="117" spans="3:4" x14ac:dyDescent="0.2">
      <c r="C117" s="2"/>
      <c r="D117" s="2"/>
    </row>
    <row r="118" spans="3:4" x14ac:dyDescent="0.2">
      <c r="C118" s="2"/>
      <c r="D118" s="2"/>
    </row>
    <row r="119" spans="3:4" x14ac:dyDescent="0.2">
      <c r="C119" s="2"/>
      <c r="D119" s="2"/>
    </row>
    <row r="120" spans="3:4" x14ac:dyDescent="0.2">
      <c r="C120" s="2"/>
      <c r="D120" s="2"/>
    </row>
    <row r="121" spans="3:4" x14ac:dyDescent="0.2">
      <c r="C121" s="2"/>
      <c r="D121" s="2"/>
    </row>
    <row r="122" spans="3:4" x14ac:dyDescent="0.2">
      <c r="C122" s="2"/>
      <c r="D122" s="2"/>
    </row>
    <row r="123" spans="3:4" x14ac:dyDescent="0.2">
      <c r="C123" s="2"/>
      <c r="D123" s="2"/>
    </row>
    <row r="124" spans="3:4" x14ac:dyDescent="0.2">
      <c r="C124" s="2"/>
      <c r="D124" s="2"/>
    </row>
    <row r="125" spans="3:4" x14ac:dyDescent="0.2">
      <c r="C125" s="2"/>
      <c r="D125" s="2"/>
    </row>
    <row r="126" spans="3:4" x14ac:dyDescent="0.2">
      <c r="C126" s="2"/>
      <c r="D126" s="2"/>
    </row>
    <row r="127" spans="3:4" x14ac:dyDescent="0.2">
      <c r="C127" s="2"/>
      <c r="D127" s="2"/>
    </row>
    <row r="128" spans="3:4" x14ac:dyDescent="0.2">
      <c r="C128" s="2"/>
      <c r="D128" s="2"/>
    </row>
    <row r="129" spans="3:4" x14ac:dyDescent="0.2">
      <c r="C129" s="2"/>
      <c r="D129" s="2"/>
    </row>
    <row r="130" spans="3:4" x14ac:dyDescent="0.2">
      <c r="C130" s="2"/>
      <c r="D130" s="2"/>
    </row>
    <row r="131" spans="3:4" x14ac:dyDescent="0.2">
      <c r="C131" s="2"/>
      <c r="D131" s="2"/>
    </row>
    <row r="132" spans="3:4" x14ac:dyDescent="0.2">
      <c r="C132" s="2"/>
      <c r="D132" s="2"/>
    </row>
  </sheetData>
  <mergeCells count="40">
    <mergeCell ref="G58:H58"/>
    <mergeCell ref="E49:F49"/>
    <mergeCell ref="G22:H22"/>
    <mergeCell ref="C31:D31"/>
    <mergeCell ref="E31:F31"/>
    <mergeCell ref="G31:H31"/>
    <mergeCell ref="C40:D40"/>
    <mergeCell ref="E40:F40"/>
    <mergeCell ref="G40:H40"/>
    <mergeCell ref="G67:H67"/>
    <mergeCell ref="A7:A11"/>
    <mergeCell ref="A15:A20"/>
    <mergeCell ref="A24:A29"/>
    <mergeCell ref="A33:A38"/>
    <mergeCell ref="A42:A47"/>
    <mergeCell ref="C13:D13"/>
    <mergeCell ref="E13:F13"/>
    <mergeCell ref="G13:H13"/>
    <mergeCell ref="A60:A65"/>
    <mergeCell ref="A51:A56"/>
    <mergeCell ref="C22:D22"/>
    <mergeCell ref="E22:F22"/>
    <mergeCell ref="C49:D49"/>
    <mergeCell ref="G49:H49"/>
    <mergeCell ref="C58:D58"/>
    <mergeCell ref="A69:A74"/>
    <mergeCell ref="C76:D76"/>
    <mergeCell ref="E76:F76"/>
    <mergeCell ref="E58:F58"/>
    <mergeCell ref="A87:A92"/>
    <mergeCell ref="C67:D67"/>
    <mergeCell ref="E67:F67"/>
    <mergeCell ref="C94:D94"/>
    <mergeCell ref="E94:F94"/>
    <mergeCell ref="G94:H94"/>
    <mergeCell ref="G76:H76"/>
    <mergeCell ref="A78:A83"/>
    <mergeCell ref="C85:D85"/>
    <mergeCell ref="E85:F85"/>
    <mergeCell ref="G85:H85"/>
  </mergeCells>
  <conditionalFormatting sqref="C13:H13">
    <cfRule type="cellIs" dxfId="21" priority="25" operator="greaterThan">
      <formula>1</formula>
    </cfRule>
    <cfRule type="cellIs" dxfId="20" priority="26" operator="lessThan">
      <formula>1</formula>
    </cfRule>
  </conditionalFormatting>
  <conditionalFormatting sqref="C22:H22">
    <cfRule type="cellIs" dxfId="19" priority="57" operator="greaterThan">
      <formula>1</formula>
    </cfRule>
    <cfRule type="cellIs" dxfId="18" priority="58" operator="lessThan">
      <formula>1</formula>
    </cfRule>
  </conditionalFormatting>
  <conditionalFormatting sqref="C31:H31">
    <cfRule type="cellIs" dxfId="17" priority="51" operator="greaterThan">
      <formula>1</formula>
    </cfRule>
    <cfRule type="cellIs" dxfId="16" priority="52" operator="lessThan">
      <formula>1</formula>
    </cfRule>
  </conditionalFormatting>
  <conditionalFormatting sqref="C40:H40">
    <cfRule type="cellIs" dxfId="15" priority="45" operator="greaterThan">
      <formula>1</formula>
    </cfRule>
    <cfRule type="cellIs" dxfId="14" priority="46" operator="lessThan">
      <formula>1</formula>
    </cfRule>
  </conditionalFormatting>
  <conditionalFormatting sqref="C49:H49">
    <cfRule type="cellIs" dxfId="13" priority="39" operator="greaterThan">
      <formula>1</formula>
    </cfRule>
    <cfRule type="cellIs" dxfId="12" priority="40" operator="lessThan">
      <formula>1</formula>
    </cfRule>
  </conditionalFormatting>
  <conditionalFormatting sqref="C58:H58">
    <cfRule type="cellIs" dxfId="11" priority="33" operator="greaterThan">
      <formula>1</formula>
    </cfRule>
    <cfRule type="cellIs" dxfId="10" priority="34" operator="lessThan">
      <formula>1</formula>
    </cfRule>
  </conditionalFormatting>
  <conditionalFormatting sqref="C67:H67">
    <cfRule type="cellIs" dxfId="9" priority="27" operator="greaterThan">
      <formula>1</formula>
    </cfRule>
    <cfRule type="cellIs" dxfId="8" priority="28" operator="lessThan">
      <formula>1</formula>
    </cfRule>
  </conditionalFormatting>
  <conditionalFormatting sqref="C76:H76">
    <cfRule type="cellIs" dxfId="7" priority="13" operator="greaterThan">
      <formula>1</formula>
    </cfRule>
    <cfRule type="cellIs" dxfId="6" priority="14" operator="lessThan">
      <formula>1</formula>
    </cfRule>
  </conditionalFormatting>
  <conditionalFormatting sqref="C85:H85">
    <cfRule type="cellIs" dxfId="5" priority="7" operator="greaterThan">
      <formula>1</formula>
    </cfRule>
    <cfRule type="cellIs" dxfId="4" priority="8" operator="lessThan">
      <formula>1</formula>
    </cfRule>
  </conditionalFormatting>
  <conditionalFormatting sqref="C94:H94">
    <cfRule type="cellIs" dxfId="3" priority="1" operator="greaterThan">
      <formula>1</formula>
    </cfRule>
    <cfRule type="cellIs" dxfId="2" priority="2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78" fitToHeight="2" orientation="portrait" r:id="rId1"/>
  <rowBreaks count="1" manualBreakCount="1">
    <brk id="76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9"/>
  <sheetViews>
    <sheetView showGridLines="0" topLeftCell="A6" zoomScaleNormal="100" workbookViewId="0">
      <selection activeCell="A7" sqref="A7:D16"/>
    </sheetView>
  </sheetViews>
  <sheetFormatPr defaultColWidth="9.140625" defaultRowHeight="12.75" x14ac:dyDescent="0.2"/>
  <cols>
    <col min="1" max="1" width="24.42578125" style="11" customWidth="1"/>
    <col min="2" max="2" width="22.5703125" style="1" customWidth="1"/>
    <col min="3" max="3" width="12.140625" style="1" customWidth="1"/>
    <col min="4" max="4" width="12" style="1" customWidth="1"/>
    <col min="5" max="5" width="3" style="1" customWidth="1"/>
    <col min="6" max="7" width="9.140625" style="1"/>
    <col min="8" max="8" width="44.85546875" style="1" bestFit="1" customWidth="1"/>
    <col min="9" max="11" width="9.140625" style="1"/>
    <col min="12" max="12" width="11" style="1" customWidth="1"/>
    <col min="13" max="13" width="41.85546875" style="1" bestFit="1" customWidth="1"/>
    <col min="14" max="16384" width="9.140625" style="1"/>
  </cols>
  <sheetData>
    <row r="1" spans="1:9" ht="15.75" x14ac:dyDescent="0.25">
      <c r="A1" s="7" t="s">
        <v>0</v>
      </c>
    </row>
    <row r="2" spans="1:9" ht="15" x14ac:dyDescent="0.25">
      <c r="A2" s="8" t="s">
        <v>25</v>
      </c>
    </row>
    <row r="3" spans="1:9" x14ac:dyDescent="0.2">
      <c r="A3" s="11" t="s">
        <v>2</v>
      </c>
    </row>
    <row r="4" spans="1:9" ht="15" x14ac:dyDescent="0.25">
      <c r="A4" s="50" t="s">
        <v>41</v>
      </c>
      <c r="B4"/>
      <c r="C4"/>
      <c r="D4"/>
    </row>
    <row r="6" spans="1:9" ht="44.25" customHeight="1" x14ac:dyDescent="0.2">
      <c r="A6" s="5" t="s">
        <v>3</v>
      </c>
      <c r="B6" s="5" t="s">
        <v>4</v>
      </c>
      <c r="C6" s="24" t="s">
        <v>35</v>
      </c>
      <c r="D6" s="24" t="s">
        <v>42</v>
      </c>
      <c r="E6" s="22"/>
      <c r="F6" s="6" t="s">
        <v>26</v>
      </c>
    </row>
    <row r="7" spans="1:9" s="18" customFormat="1" ht="27" customHeight="1" x14ac:dyDescent="0.25">
      <c r="A7" s="26" t="s">
        <v>5</v>
      </c>
      <c r="B7" s="25" t="s">
        <v>10</v>
      </c>
      <c r="C7" s="32">
        <v>7809</v>
      </c>
      <c r="D7" s="32">
        <v>6613</v>
      </c>
      <c r="E7" s="23"/>
      <c r="F7" s="17">
        <f t="shared" ref="F7:F16" si="0">(D7-C7)/C7</f>
        <v>-0.15315661416314508</v>
      </c>
    </row>
    <row r="8" spans="1:9" s="18" customFormat="1" ht="27" customHeight="1" x14ac:dyDescent="0.25">
      <c r="A8" s="26" t="s">
        <v>12</v>
      </c>
      <c r="B8" s="19" t="s">
        <v>10</v>
      </c>
      <c r="C8" s="28">
        <v>2874</v>
      </c>
      <c r="D8" s="30">
        <v>2063</v>
      </c>
      <c r="E8" s="23"/>
      <c r="F8" s="20">
        <f t="shared" si="0"/>
        <v>-0.28218510786360473</v>
      </c>
      <c r="I8" s="29"/>
    </row>
    <row r="9" spans="1:9" ht="27" customHeight="1" x14ac:dyDescent="0.2">
      <c r="A9" s="26" t="s">
        <v>15</v>
      </c>
      <c r="B9" s="19" t="s">
        <v>10</v>
      </c>
      <c r="C9" s="28">
        <v>16623</v>
      </c>
      <c r="D9" s="30">
        <v>19432</v>
      </c>
      <c r="E9" s="23"/>
      <c r="F9" s="20">
        <f t="shared" si="0"/>
        <v>0.16898273476508452</v>
      </c>
      <c r="H9" s="2"/>
      <c r="I9" s="2"/>
    </row>
    <row r="10" spans="1:9" s="18" customFormat="1" ht="27" customHeight="1" x14ac:dyDescent="0.2">
      <c r="A10" s="26" t="s">
        <v>17</v>
      </c>
      <c r="B10" s="19" t="s">
        <v>10</v>
      </c>
      <c r="C10" s="28">
        <v>4804</v>
      </c>
      <c r="D10" s="30">
        <v>3145</v>
      </c>
      <c r="E10" s="23"/>
      <c r="F10" s="20">
        <f t="shared" si="0"/>
        <v>-0.34533721898417985</v>
      </c>
      <c r="I10" s="2"/>
    </row>
    <row r="11" spans="1:9" s="18" customFormat="1" ht="27" customHeight="1" x14ac:dyDescent="0.2">
      <c r="A11" s="26" t="s">
        <v>18</v>
      </c>
      <c r="B11" s="19" t="s">
        <v>10</v>
      </c>
      <c r="C11" s="28">
        <v>3480</v>
      </c>
      <c r="D11" s="30">
        <v>3131</v>
      </c>
      <c r="E11" s="23"/>
      <c r="F11" s="20">
        <f t="shared" si="0"/>
        <v>-0.10028735632183908</v>
      </c>
      <c r="I11" s="2"/>
    </row>
    <row r="12" spans="1:9" s="18" customFormat="1" ht="27" customHeight="1" x14ac:dyDescent="0.25">
      <c r="A12" s="26" t="s">
        <v>20</v>
      </c>
      <c r="B12" s="19" t="s">
        <v>10</v>
      </c>
      <c r="C12" s="28">
        <v>4290</v>
      </c>
      <c r="D12" s="30">
        <v>4197</v>
      </c>
      <c r="E12" s="23"/>
      <c r="F12" s="20">
        <f t="shared" si="0"/>
        <v>-2.1678321678321677E-2</v>
      </c>
      <c r="I12" s="29"/>
    </row>
    <row r="13" spans="1:9" s="18" customFormat="1" ht="27" customHeight="1" x14ac:dyDescent="0.2">
      <c r="A13" s="26" t="s">
        <v>21</v>
      </c>
      <c r="B13" s="19" t="s">
        <v>10</v>
      </c>
      <c r="C13" s="28">
        <v>7434</v>
      </c>
      <c r="D13" s="30">
        <v>6439</v>
      </c>
      <c r="E13" s="23"/>
      <c r="F13" s="20">
        <f t="shared" si="0"/>
        <v>-0.13384449825127792</v>
      </c>
      <c r="I13" s="2"/>
    </row>
    <row r="14" spans="1:9" ht="24" customHeight="1" x14ac:dyDescent="0.2">
      <c r="A14" s="26" t="s">
        <v>22</v>
      </c>
      <c r="B14" s="19" t="s">
        <v>10</v>
      </c>
      <c r="C14" s="28">
        <v>2885</v>
      </c>
      <c r="D14" s="30">
        <v>2433</v>
      </c>
      <c r="E14" s="23"/>
      <c r="F14" s="20">
        <f t="shared" si="0"/>
        <v>-0.15667244367417676</v>
      </c>
      <c r="I14" s="29"/>
    </row>
    <row r="15" spans="1:9" ht="18.75" customHeight="1" x14ac:dyDescent="0.2">
      <c r="A15" s="26" t="s">
        <v>23</v>
      </c>
      <c r="B15" s="19" t="s">
        <v>10</v>
      </c>
      <c r="C15" s="28">
        <v>3615</v>
      </c>
      <c r="D15" s="30">
        <v>2523</v>
      </c>
      <c r="E15" s="23"/>
      <c r="F15" s="20">
        <f t="shared" si="0"/>
        <v>-0.30207468879668048</v>
      </c>
      <c r="I15" s="2"/>
    </row>
    <row r="16" spans="1:9" ht="24" customHeight="1" x14ac:dyDescent="0.2">
      <c r="A16" s="26" t="s">
        <v>24</v>
      </c>
      <c r="B16" s="19" t="s">
        <v>10</v>
      </c>
      <c r="C16" s="28">
        <v>3029</v>
      </c>
      <c r="D16" s="30">
        <v>2541</v>
      </c>
      <c r="E16" s="23"/>
      <c r="F16" s="20">
        <f t="shared" si="0"/>
        <v>-0.16110927698910532</v>
      </c>
      <c r="I16" s="29"/>
    </row>
    <row r="18" spans="1:1" x14ac:dyDescent="0.2">
      <c r="A18" s="47" t="s">
        <v>43</v>
      </c>
    </row>
    <row r="19" spans="1:1" x14ac:dyDescent="0.2">
      <c r="A19" s="34" t="s">
        <v>37</v>
      </c>
    </row>
  </sheetData>
  <conditionalFormatting sqref="F7:F16">
    <cfRule type="cellIs" dxfId="1" priority="1" operator="lessThan">
      <formula>0</formula>
    </cfRule>
    <cfRule type="cellIs" dxfId="0" priority="2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87"/>
  <sheetViews>
    <sheetView showGridLines="0" tabSelected="1" topLeftCell="A46" zoomScaleNormal="100" workbookViewId="0">
      <selection activeCell="D54" sqref="D54"/>
    </sheetView>
  </sheetViews>
  <sheetFormatPr defaultColWidth="9.140625" defaultRowHeight="12.75" x14ac:dyDescent="0.2"/>
  <cols>
    <col min="1" max="1" width="15.28515625" style="11" customWidth="1"/>
    <col min="2" max="2" width="31" style="1" customWidth="1"/>
    <col min="3" max="3" width="11.140625" style="1" customWidth="1"/>
    <col min="4" max="13" width="9.5703125" style="1" customWidth="1"/>
    <col min="14" max="14" width="11.140625" style="1" customWidth="1"/>
    <col min="15" max="16384" width="9.140625" style="1"/>
  </cols>
  <sheetData>
    <row r="1" spans="1:15" ht="15.75" x14ac:dyDescent="0.25">
      <c r="A1" s="7" t="s">
        <v>0</v>
      </c>
    </row>
    <row r="2" spans="1:15" ht="15" x14ac:dyDescent="0.25">
      <c r="A2" s="8" t="s">
        <v>27</v>
      </c>
    </row>
    <row r="3" spans="1:15" x14ac:dyDescent="0.2">
      <c r="A3" s="11" t="s">
        <v>2</v>
      </c>
    </row>
    <row r="4" spans="1:15" ht="15" x14ac:dyDescent="0.25">
      <c r="A4" s="50" t="s">
        <v>41</v>
      </c>
      <c r="B4"/>
      <c r="C4"/>
      <c r="D4"/>
      <c r="E4"/>
      <c r="F4"/>
      <c r="G4"/>
      <c r="H4"/>
      <c r="I4"/>
      <c r="J4"/>
      <c r="K4"/>
      <c r="L4"/>
      <c r="M4"/>
      <c r="N4"/>
      <c r="O4"/>
    </row>
    <row r="6" spans="1:15" ht="22.5" customHeight="1" x14ac:dyDescent="0.2">
      <c r="A6" s="5" t="s">
        <v>3</v>
      </c>
      <c r="B6" s="5" t="s">
        <v>4</v>
      </c>
      <c r="C6" s="6" t="s">
        <v>36</v>
      </c>
      <c r="D6" s="6">
        <v>2015</v>
      </c>
      <c r="E6" s="6">
        <v>2016</v>
      </c>
      <c r="F6" s="6">
        <v>2017</v>
      </c>
      <c r="G6" s="6">
        <v>2018</v>
      </c>
      <c r="H6" s="6">
        <v>2019</v>
      </c>
      <c r="I6" s="6">
        <v>2020</v>
      </c>
      <c r="J6" s="6">
        <v>2021</v>
      </c>
      <c r="K6" s="6">
        <v>2022</v>
      </c>
      <c r="L6" s="6">
        <v>2023</v>
      </c>
      <c r="M6" s="6">
        <v>2024</v>
      </c>
      <c r="N6" s="48">
        <v>45838</v>
      </c>
      <c r="O6" s="6" t="s">
        <v>28</v>
      </c>
    </row>
    <row r="7" spans="1:15" ht="13.9" customHeight="1" x14ac:dyDescent="0.2">
      <c r="A7" s="54" t="s">
        <v>5</v>
      </c>
      <c r="B7" s="3" t="s">
        <v>6</v>
      </c>
      <c r="C7" s="35">
        <v>4</v>
      </c>
      <c r="D7" s="35">
        <v>1</v>
      </c>
      <c r="E7" s="35">
        <v>1</v>
      </c>
      <c r="F7" s="35">
        <v>2</v>
      </c>
      <c r="G7" s="35">
        <v>8</v>
      </c>
      <c r="H7" s="35">
        <v>21</v>
      </c>
      <c r="I7" s="35">
        <v>46</v>
      </c>
      <c r="J7" s="35">
        <v>177</v>
      </c>
      <c r="K7" s="35">
        <v>589</v>
      </c>
      <c r="L7" s="35">
        <v>1395</v>
      </c>
      <c r="M7" s="35">
        <v>2013</v>
      </c>
      <c r="N7" s="35">
        <v>1184</v>
      </c>
      <c r="O7" s="36">
        <v>5441</v>
      </c>
    </row>
    <row r="8" spans="1:15" ht="13.9" customHeight="1" x14ac:dyDescent="0.2">
      <c r="A8" s="55"/>
      <c r="B8" s="3" t="s">
        <v>7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45">
        <v>1</v>
      </c>
      <c r="J8" s="57">
        <v>0</v>
      </c>
      <c r="K8" s="37">
        <v>9</v>
      </c>
      <c r="L8" s="37">
        <v>48</v>
      </c>
      <c r="M8" s="37">
        <v>284</v>
      </c>
      <c r="N8" s="37">
        <v>290</v>
      </c>
      <c r="O8" s="36">
        <v>632</v>
      </c>
    </row>
    <row r="9" spans="1:15" x14ac:dyDescent="0.2">
      <c r="A9" s="55"/>
      <c r="B9" s="3" t="s">
        <v>8</v>
      </c>
      <c r="C9" s="58">
        <v>0</v>
      </c>
      <c r="D9" s="58">
        <v>0</v>
      </c>
      <c r="E9" s="58">
        <v>0</v>
      </c>
      <c r="F9" s="58">
        <v>0</v>
      </c>
      <c r="G9" s="43">
        <v>1</v>
      </c>
      <c r="H9" s="58">
        <v>0</v>
      </c>
      <c r="I9" s="58">
        <v>0</v>
      </c>
      <c r="J9" s="43">
        <v>1</v>
      </c>
      <c r="K9" s="35">
        <v>10</v>
      </c>
      <c r="L9" s="35">
        <v>29</v>
      </c>
      <c r="M9" s="35">
        <v>135</v>
      </c>
      <c r="N9" s="35">
        <v>150</v>
      </c>
      <c r="O9" s="36">
        <v>326</v>
      </c>
    </row>
    <row r="10" spans="1:15" ht="13.5" thickBot="1" x14ac:dyDescent="0.25">
      <c r="A10" s="55"/>
      <c r="B10" s="9" t="s">
        <v>9</v>
      </c>
      <c r="C10" s="59">
        <v>0</v>
      </c>
      <c r="D10" s="59">
        <v>0</v>
      </c>
      <c r="E10" s="59">
        <v>0</v>
      </c>
      <c r="F10" s="44">
        <v>1</v>
      </c>
      <c r="G10" s="59">
        <v>0</v>
      </c>
      <c r="H10" s="38">
        <v>1</v>
      </c>
      <c r="I10" s="44">
        <v>2</v>
      </c>
      <c r="J10" s="38">
        <v>1</v>
      </c>
      <c r="K10" s="38">
        <v>3</v>
      </c>
      <c r="L10" s="38">
        <v>5</v>
      </c>
      <c r="M10" s="38">
        <v>34</v>
      </c>
      <c r="N10" s="38">
        <v>167</v>
      </c>
      <c r="O10" s="39">
        <v>214</v>
      </c>
    </row>
    <row r="11" spans="1:15" ht="13.5" thickTop="1" x14ac:dyDescent="0.2">
      <c r="A11" s="55"/>
      <c r="B11" s="13" t="s">
        <v>29</v>
      </c>
      <c r="C11" s="40">
        <v>4</v>
      </c>
      <c r="D11" s="49">
        <v>1</v>
      </c>
      <c r="E11" s="40">
        <v>1</v>
      </c>
      <c r="F11" s="40">
        <v>3</v>
      </c>
      <c r="G11" s="40">
        <v>9</v>
      </c>
      <c r="H11" s="40">
        <v>22</v>
      </c>
      <c r="I11" s="40">
        <v>49</v>
      </c>
      <c r="J11" s="40">
        <v>179</v>
      </c>
      <c r="K11" s="40">
        <v>611</v>
      </c>
      <c r="L11" s="40">
        <v>1477</v>
      </c>
      <c r="M11" s="40">
        <v>2466</v>
      </c>
      <c r="N11" s="40">
        <v>1791</v>
      </c>
      <c r="O11" s="40">
        <v>6613</v>
      </c>
    </row>
    <row r="12" spans="1:15" x14ac:dyDescent="0.2">
      <c r="A12" s="56"/>
      <c r="B12" s="15" t="s">
        <v>30</v>
      </c>
      <c r="C12" s="16">
        <f>C11/$O11</f>
        <v>6.0486919703614094E-4</v>
      </c>
      <c r="D12" s="16">
        <f t="shared" ref="D12:O12" si="0">D11/$O11</f>
        <v>1.5121729925903524E-4</v>
      </c>
      <c r="E12" s="16">
        <f t="shared" si="0"/>
        <v>1.5121729925903524E-4</v>
      </c>
      <c r="F12" s="16">
        <f>F11/$O11</f>
        <v>4.5365189777710571E-4</v>
      </c>
      <c r="G12" s="16">
        <f t="shared" si="0"/>
        <v>1.3609556933313171E-3</v>
      </c>
      <c r="H12" s="16">
        <f t="shared" si="0"/>
        <v>3.3267805836987752E-3</v>
      </c>
      <c r="I12" s="16">
        <f t="shared" si="0"/>
        <v>7.4096476636927268E-3</v>
      </c>
      <c r="J12" s="16">
        <f t="shared" si="0"/>
        <v>2.7067896567367307E-2</v>
      </c>
      <c r="K12" s="16">
        <f t="shared" si="0"/>
        <v>9.2393769847270532E-2</v>
      </c>
      <c r="L12" s="16">
        <f t="shared" si="0"/>
        <v>0.22334795100559504</v>
      </c>
      <c r="M12" s="16">
        <f t="shared" si="0"/>
        <v>0.37290185997278091</v>
      </c>
      <c r="N12" s="16">
        <f t="shared" si="0"/>
        <v>0.2708301829729321</v>
      </c>
      <c r="O12" s="16">
        <f t="shared" si="0"/>
        <v>1</v>
      </c>
    </row>
    <row r="14" spans="1:15" ht="12.75" customHeight="1" x14ac:dyDescent="0.2">
      <c r="A14" s="54" t="s">
        <v>12</v>
      </c>
      <c r="B14" s="3" t="s">
        <v>6</v>
      </c>
      <c r="C14" s="35">
        <v>6</v>
      </c>
      <c r="D14" s="58">
        <v>0</v>
      </c>
      <c r="E14" s="43">
        <v>2</v>
      </c>
      <c r="F14" s="35">
        <v>3</v>
      </c>
      <c r="G14" s="35">
        <v>3</v>
      </c>
      <c r="H14" s="35">
        <v>7</v>
      </c>
      <c r="I14" s="35">
        <v>15</v>
      </c>
      <c r="J14" s="35">
        <v>25</v>
      </c>
      <c r="K14" s="35">
        <v>82</v>
      </c>
      <c r="L14" s="35">
        <v>220</v>
      </c>
      <c r="M14" s="35">
        <v>473</v>
      </c>
      <c r="N14" s="35">
        <v>486</v>
      </c>
      <c r="O14" s="36">
        <v>1322</v>
      </c>
    </row>
    <row r="15" spans="1:15" x14ac:dyDescent="0.2">
      <c r="A15" s="55"/>
      <c r="B15" s="3" t="s">
        <v>7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  <c r="H15" s="57">
        <v>0</v>
      </c>
      <c r="I15" s="57">
        <v>0</v>
      </c>
      <c r="J15" s="57">
        <v>0</v>
      </c>
      <c r="K15" s="57">
        <v>0</v>
      </c>
      <c r="L15" s="57">
        <v>0</v>
      </c>
      <c r="M15" s="57">
        <v>0</v>
      </c>
      <c r="N15" s="37">
        <v>129</v>
      </c>
      <c r="O15" s="36">
        <v>129</v>
      </c>
    </row>
    <row r="16" spans="1:15" x14ac:dyDescent="0.2">
      <c r="A16" s="55"/>
      <c r="B16" s="3" t="s">
        <v>8</v>
      </c>
      <c r="C16" s="43">
        <v>4</v>
      </c>
      <c r="D16" s="43">
        <v>1</v>
      </c>
      <c r="E16" s="58">
        <v>0</v>
      </c>
      <c r="F16" s="58">
        <v>0</v>
      </c>
      <c r="G16" s="58">
        <v>0</v>
      </c>
      <c r="H16" s="58">
        <v>0</v>
      </c>
      <c r="I16" s="58">
        <v>0</v>
      </c>
      <c r="J16" s="58">
        <v>0</v>
      </c>
      <c r="K16" s="58">
        <v>0</v>
      </c>
      <c r="L16" s="58">
        <v>0</v>
      </c>
      <c r="M16" s="43">
        <v>5</v>
      </c>
      <c r="N16" s="35">
        <v>31</v>
      </c>
      <c r="O16" s="36">
        <v>41</v>
      </c>
    </row>
    <row r="17" spans="1:15" x14ac:dyDescent="0.2">
      <c r="A17" s="55"/>
      <c r="B17" s="3" t="s">
        <v>9</v>
      </c>
      <c r="C17" s="37">
        <v>11</v>
      </c>
      <c r="D17" s="37">
        <v>3</v>
      </c>
      <c r="E17" s="37">
        <v>4</v>
      </c>
      <c r="F17" s="37">
        <v>3</v>
      </c>
      <c r="G17" s="37">
        <v>4</v>
      </c>
      <c r="H17" s="37">
        <v>8</v>
      </c>
      <c r="I17" s="37">
        <v>7</v>
      </c>
      <c r="J17" s="37">
        <v>6</v>
      </c>
      <c r="K17" s="37">
        <v>16</v>
      </c>
      <c r="L17" s="37">
        <v>25</v>
      </c>
      <c r="M17" s="37">
        <v>49</v>
      </c>
      <c r="N17" s="37">
        <v>185</v>
      </c>
      <c r="O17" s="36">
        <v>321</v>
      </c>
    </row>
    <row r="18" spans="1:15" ht="13.5" thickBot="1" x14ac:dyDescent="0.25">
      <c r="A18" s="55"/>
      <c r="B18" s="9" t="s">
        <v>14</v>
      </c>
      <c r="C18" s="46">
        <v>8</v>
      </c>
      <c r="D18" s="60">
        <v>0</v>
      </c>
      <c r="E18" s="60">
        <v>0</v>
      </c>
      <c r="F18" s="60">
        <v>0</v>
      </c>
      <c r="G18" s="60">
        <v>0</v>
      </c>
      <c r="H18" s="60">
        <v>0</v>
      </c>
      <c r="I18" s="60">
        <v>0</v>
      </c>
      <c r="J18" s="60">
        <v>0</v>
      </c>
      <c r="K18" s="41">
        <v>3</v>
      </c>
      <c r="L18" s="41">
        <v>13</v>
      </c>
      <c r="M18" s="41">
        <v>58</v>
      </c>
      <c r="N18" s="41">
        <v>168</v>
      </c>
      <c r="O18" s="39">
        <v>250</v>
      </c>
    </row>
    <row r="19" spans="1:15" ht="13.5" thickTop="1" x14ac:dyDescent="0.2">
      <c r="A19" s="55"/>
      <c r="B19" s="13" t="s">
        <v>29</v>
      </c>
      <c r="C19" s="40">
        <v>29</v>
      </c>
      <c r="D19" s="40">
        <v>4</v>
      </c>
      <c r="E19" s="40">
        <v>6</v>
      </c>
      <c r="F19" s="40">
        <v>6</v>
      </c>
      <c r="G19" s="40">
        <v>7</v>
      </c>
      <c r="H19" s="40">
        <v>15</v>
      </c>
      <c r="I19" s="40">
        <v>22</v>
      </c>
      <c r="J19" s="40">
        <v>31</v>
      </c>
      <c r="K19" s="40">
        <v>101</v>
      </c>
      <c r="L19" s="40">
        <v>258</v>
      </c>
      <c r="M19" s="40">
        <v>585</v>
      </c>
      <c r="N19" s="40">
        <v>999</v>
      </c>
      <c r="O19" s="40">
        <v>2063</v>
      </c>
    </row>
    <row r="20" spans="1:15" x14ac:dyDescent="0.2">
      <c r="A20" s="56"/>
      <c r="B20" s="15" t="s">
        <v>30</v>
      </c>
      <c r="C20" s="16">
        <f t="shared" ref="C20:O20" si="1">C19/$O19</f>
        <v>1.4057198254968492E-2</v>
      </c>
      <c r="D20" s="16">
        <f t="shared" si="1"/>
        <v>1.9389238972370335E-3</v>
      </c>
      <c r="E20" s="16">
        <f t="shared" si="1"/>
        <v>2.90838584585555E-3</v>
      </c>
      <c r="F20" s="16">
        <f>F19/$O19</f>
        <v>2.90838584585555E-3</v>
      </c>
      <c r="G20" s="16">
        <f t="shared" si="1"/>
        <v>3.3931168201648087E-3</v>
      </c>
      <c r="H20" s="16">
        <f t="shared" si="1"/>
        <v>7.2709646146388758E-3</v>
      </c>
      <c r="I20" s="16">
        <f t="shared" si="1"/>
        <v>1.0664081434803683E-2</v>
      </c>
      <c r="J20" s="16">
        <f t="shared" si="1"/>
        <v>1.5026660203587009E-2</v>
      </c>
      <c r="K20" s="16">
        <f t="shared" si="1"/>
        <v>4.8957828405235097E-2</v>
      </c>
      <c r="L20" s="16">
        <f t="shared" si="1"/>
        <v>0.12506059137178865</v>
      </c>
      <c r="M20" s="16">
        <f t="shared" si="1"/>
        <v>0.28356761997091612</v>
      </c>
      <c r="N20" s="16">
        <f t="shared" si="1"/>
        <v>0.48424624333494909</v>
      </c>
      <c r="O20" s="16">
        <f t="shared" si="1"/>
        <v>1</v>
      </c>
    </row>
    <row r="21" spans="1:15" x14ac:dyDescent="0.2"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ht="12.75" customHeight="1" x14ac:dyDescent="0.2">
      <c r="A22" s="54" t="s">
        <v>15</v>
      </c>
      <c r="B22" s="3" t="s">
        <v>6</v>
      </c>
      <c r="C22" s="35">
        <v>33</v>
      </c>
      <c r="D22" s="35">
        <v>4</v>
      </c>
      <c r="E22" s="35">
        <v>10</v>
      </c>
      <c r="F22" s="35">
        <v>9</v>
      </c>
      <c r="G22" s="35">
        <v>25</v>
      </c>
      <c r="H22" s="35">
        <v>47</v>
      </c>
      <c r="I22" s="35">
        <v>99</v>
      </c>
      <c r="J22" s="35">
        <v>257</v>
      </c>
      <c r="K22" s="35">
        <v>715</v>
      </c>
      <c r="L22" s="35">
        <v>2808</v>
      </c>
      <c r="M22" s="35">
        <v>6459</v>
      </c>
      <c r="N22" s="35">
        <v>4692</v>
      </c>
      <c r="O22" s="36">
        <v>15158</v>
      </c>
    </row>
    <row r="23" spans="1:15" x14ac:dyDescent="0.2">
      <c r="A23" s="55"/>
      <c r="B23" s="3" t="s">
        <v>7</v>
      </c>
      <c r="C23" s="57">
        <v>0</v>
      </c>
      <c r="D23" s="45">
        <v>1</v>
      </c>
      <c r="E23" s="57">
        <v>0</v>
      </c>
      <c r="F23" s="45">
        <v>1</v>
      </c>
      <c r="G23" s="57">
        <v>0</v>
      </c>
      <c r="H23" s="57">
        <v>0</v>
      </c>
      <c r="I23" s="45">
        <v>3</v>
      </c>
      <c r="J23" s="37">
        <v>9</v>
      </c>
      <c r="K23" s="37">
        <v>89</v>
      </c>
      <c r="L23" s="37">
        <v>193</v>
      </c>
      <c r="M23" s="37">
        <v>707</v>
      </c>
      <c r="N23" s="37">
        <v>1154</v>
      </c>
      <c r="O23" s="36">
        <v>2157</v>
      </c>
    </row>
    <row r="24" spans="1:15" x14ac:dyDescent="0.2">
      <c r="A24" s="55"/>
      <c r="B24" s="3" t="s">
        <v>8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  <c r="H24" s="58">
        <v>0</v>
      </c>
      <c r="I24" s="58">
        <v>0</v>
      </c>
      <c r="J24" s="35">
        <v>4</v>
      </c>
      <c r="K24" s="35">
        <v>20</v>
      </c>
      <c r="L24" s="35">
        <v>65</v>
      </c>
      <c r="M24" s="35">
        <v>178</v>
      </c>
      <c r="N24" s="35">
        <v>145</v>
      </c>
      <c r="O24" s="36">
        <v>412</v>
      </c>
    </row>
    <row r="25" spans="1:15" x14ac:dyDescent="0.2">
      <c r="A25" s="55"/>
      <c r="B25" s="3" t="s">
        <v>9</v>
      </c>
      <c r="C25" s="37">
        <v>24</v>
      </c>
      <c r="D25" s="37">
        <v>5</v>
      </c>
      <c r="E25" s="37">
        <v>7</v>
      </c>
      <c r="F25" s="37">
        <v>7</v>
      </c>
      <c r="G25" s="37">
        <v>14</v>
      </c>
      <c r="H25" s="37">
        <v>16</v>
      </c>
      <c r="I25" s="37">
        <v>13</v>
      </c>
      <c r="J25" s="37">
        <v>37</v>
      </c>
      <c r="K25" s="37">
        <v>27</v>
      </c>
      <c r="L25" s="37">
        <v>59</v>
      </c>
      <c r="M25" s="37">
        <v>107</v>
      </c>
      <c r="N25" s="37">
        <v>248</v>
      </c>
      <c r="O25" s="36">
        <v>564</v>
      </c>
    </row>
    <row r="26" spans="1:15" ht="13.5" thickBot="1" x14ac:dyDescent="0.25">
      <c r="A26" s="55"/>
      <c r="B26" s="9" t="s">
        <v>14</v>
      </c>
      <c r="C26" s="60">
        <v>0</v>
      </c>
      <c r="D26" s="46">
        <v>1</v>
      </c>
      <c r="E26" s="60">
        <v>0</v>
      </c>
      <c r="F26" s="46">
        <v>1</v>
      </c>
      <c r="G26" s="60">
        <v>0</v>
      </c>
      <c r="H26" s="46">
        <v>1</v>
      </c>
      <c r="I26" s="41">
        <v>1</v>
      </c>
      <c r="J26" s="41">
        <v>5</v>
      </c>
      <c r="K26" s="41">
        <v>6</v>
      </c>
      <c r="L26" s="41">
        <v>23</v>
      </c>
      <c r="M26" s="41">
        <v>211</v>
      </c>
      <c r="N26" s="41">
        <v>892</v>
      </c>
      <c r="O26" s="39">
        <v>1141</v>
      </c>
    </row>
    <row r="27" spans="1:15" ht="13.5" thickTop="1" x14ac:dyDescent="0.2">
      <c r="A27" s="55"/>
      <c r="B27" s="13" t="s">
        <v>29</v>
      </c>
      <c r="C27" s="40">
        <v>57</v>
      </c>
      <c r="D27" s="40">
        <v>11</v>
      </c>
      <c r="E27" s="40">
        <v>17</v>
      </c>
      <c r="F27" s="40">
        <v>18</v>
      </c>
      <c r="G27" s="40">
        <v>39</v>
      </c>
      <c r="H27" s="40">
        <v>64</v>
      </c>
      <c r="I27" s="40">
        <v>116</v>
      </c>
      <c r="J27" s="40">
        <v>312</v>
      </c>
      <c r="K27" s="40">
        <v>857</v>
      </c>
      <c r="L27" s="40">
        <v>3148</v>
      </c>
      <c r="M27" s="40">
        <v>7662</v>
      </c>
      <c r="N27" s="40">
        <v>7131</v>
      </c>
      <c r="O27" s="40">
        <v>19432</v>
      </c>
    </row>
    <row r="28" spans="1:15" x14ac:dyDescent="0.2">
      <c r="A28" s="56"/>
      <c r="B28" s="15" t="s">
        <v>30</v>
      </c>
      <c r="C28" s="16">
        <f t="shared" ref="C28:O28" si="2">C27/$O27</f>
        <v>2.9333058871963769E-3</v>
      </c>
      <c r="D28" s="16">
        <f t="shared" si="2"/>
        <v>5.660765747221079E-4</v>
      </c>
      <c r="E28" s="16">
        <f t="shared" si="2"/>
        <v>8.7484561547962122E-4</v>
      </c>
      <c r="F28" s="16">
        <f>F27/$O27</f>
        <v>9.2630712227254009E-4</v>
      </c>
      <c r="G28" s="16">
        <f t="shared" si="2"/>
        <v>2.0069987649238368E-3</v>
      </c>
      <c r="H28" s="16">
        <f t="shared" si="2"/>
        <v>3.2935364347468094E-3</v>
      </c>
      <c r="I28" s="16">
        <f t="shared" si="2"/>
        <v>5.9695347879785924E-3</v>
      </c>
      <c r="J28" s="16">
        <f t="shared" si="2"/>
        <v>1.6055990119390694E-2</v>
      </c>
      <c r="K28" s="16">
        <f t="shared" si="2"/>
        <v>4.4102511321531493E-2</v>
      </c>
      <c r="L28" s="16">
        <f t="shared" si="2"/>
        <v>0.16200082338410868</v>
      </c>
      <c r="M28" s="16">
        <f t="shared" si="2"/>
        <v>0.3942980650473446</v>
      </c>
      <c r="N28" s="16">
        <f t="shared" si="2"/>
        <v>0.36697200494030463</v>
      </c>
      <c r="O28" s="16">
        <f t="shared" si="2"/>
        <v>1</v>
      </c>
    </row>
    <row r="29" spans="1:15" x14ac:dyDescent="0.2"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ht="12.75" customHeight="1" x14ac:dyDescent="0.2">
      <c r="A30" s="54" t="s">
        <v>17</v>
      </c>
      <c r="B30" s="3" t="s">
        <v>6</v>
      </c>
      <c r="C30" s="35">
        <v>11</v>
      </c>
      <c r="D30" s="35">
        <v>5</v>
      </c>
      <c r="E30" s="35">
        <v>6</v>
      </c>
      <c r="F30" s="35">
        <v>30</v>
      </c>
      <c r="G30" s="35">
        <v>68</v>
      </c>
      <c r="H30" s="35">
        <v>102</v>
      </c>
      <c r="I30" s="35">
        <v>131</v>
      </c>
      <c r="J30" s="35">
        <v>233</v>
      </c>
      <c r="K30" s="35">
        <v>303</v>
      </c>
      <c r="L30" s="35">
        <v>356</v>
      </c>
      <c r="M30" s="35">
        <v>565</v>
      </c>
      <c r="N30" s="35">
        <v>468</v>
      </c>
      <c r="O30" s="36">
        <v>2278</v>
      </c>
    </row>
    <row r="31" spans="1:15" x14ac:dyDescent="0.2">
      <c r="A31" s="55"/>
      <c r="B31" s="3" t="s">
        <v>7</v>
      </c>
      <c r="C31" s="57">
        <v>0</v>
      </c>
      <c r="D31" s="57">
        <v>0</v>
      </c>
      <c r="E31" s="57">
        <v>0</v>
      </c>
      <c r="F31" s="57">
        <v>0</v>
      </c>
      <c r="G31" s="57">
        <v>0</v>
      </c>
      <c r="H31" s="57">
        <v>0</v>
      </c>
      <c r="I31" s="57">
        <v>0</v>
      </c>
      <c r="J31" s="57">
        <v>0</v>
      </c>
      <c r="K31" s="57">
        <v>0</v>
      </c>
      <c r="L31" s="37">
        <v>6</v>
      </c>
      <c r="M31" s="37">
        <v>74</v>
      </c>
      <c r="N31" s="37">
        <v>222</v>
      </c>
      <c r="O31" s="36">
        <v>302</v>
      </c>
    </row>
    <row r="32" spans="1:15" x14ac:dyDescent="0.2">
      <c r="A32" s="55"/>
      <c r="B32" s="3" t="s">
        <v>8</v>
      </c>
      <c r="C32" s="43">
        <v>1</v>
      </c>
      <c r="D32" s="43">
        <v>2</v>
      </c>
      <c r="E32" s="58">
        <v>0</v>
      </c>
      <c r="F32" s="58">
        <v>0</v>
      </c>
      <c r="G32" s="43">
        <v>1</v>
      </c>
      <c r="H32" s="58">
        <v>0</v>
      </c>
      <c r="I32" s="58">
        <v>0</v>
      </c>
      <c r="J32" s="58">
        <v>0</v>
      </c>
      <c r="K32" s="43">
        <v>1</v>
      </c>
      <c r="L32" s="35">
        <v>4</v>
      </c>
      <c r="M32" s="35">
        <v>39</v>
      </c>
      <c r="N32" s="35">
        <v>42</v>
      </c>
      <c r="O32" s="36">
        <v>90</v>
      </c>
    </row>
    <row r="33" spans="1:15" x14ac:dyDescent="0.2">
      <c r="A33" s="55"/>
      <c r="B33" s="3" t="s">
        <v>9</v>
      </c>
      <c r="C33" s="37">
        <v>1</v>
      </c>
      <c r="D33" s="45">
        <v>2</v>
      </c>
      <c r="E33" s="37">
        <v>3</v>
      </c>
      <c r="F33" s="37">
        <v>1</v>
      </c>
      <c r="G33" s="37">
        <v>4</v>
      </c>
      <c r="H33" s="37">
        <v>8</v>
      </c>
      <c r="I33" s="37">
        <v>4</v>
      </c>
      <c r="J33" s="37">
        <v>11</v>
      </c>
      <c r="K33" s="37">
        <v>8</v>
      </c>
      <c r="L33" s="37">
        <v>18</v>
      </c>
      <c r="M33" s="37">
        <v>52</v>
      </c>
      <c r="N33" s="37">
        <v>156</v>
      </c>
      <c r="O33" s="36">
        <v>268</v>
      </c>
    </row>
    <row r="34" spans="1:15" ht="13.5" thickBot="1" x14ac:dyDescent="0.25">
      <c r="A34" s="55"/>
      <c r="B34" s="9" t="s">
        <v>14</v>
      </c>
      <c r="C34" s="41">
        <v>1</v>
      </c>
      <c r="D34" s="60">
        <v>0</v>
      </c>
      <c r="E34" s="60">
        <v>0</v>
      </c>
      <c r="F34" s="46">
        <v>1</v>
      </c>
      <c r="G34" s="60">
        <v>0</v>
      </c>
      <c r="H34" s="60">
        <v>0</v>
      </c>
      <c r="I34" s="46">
        <v>1</v>
      </c>
      <c r="J34" s="41">
        <v>1</v>
      </c>
      <c r="K34" s="41">
        <v>6</v>
      </c>
      <c r="L34" s="41">
        <v>4</v>
      </c>
      <c r="M34" s="41">
        <v>27</v>
      </c>
      <c r="N34" s="41">
        <v>166</v>
      </c>
      <c r="O34" s="39">
        <v>207</v>
      </c>
    </row>
    <row r="35" spans="1:15" ht="13.5" thickTop="1" x14ac:dyDescent="0.2">
      <c r="A35" s="55"/>
      <c r="B35" s="13" t="s">
        <v>29</v>
      </c>
      <c r="C35" s="40">
        <v>14</v>
      </c>
      <c r="D35" s="40">
        <v>9</v>
      </c>
      <c r="E35" s="40">
        <v>9</v>
      </c>
      <c r="F35" s="40">
        <v>32</v>
      </c>
      <c r="G35" s="40">
        <v>73</v>
      </c>
      <c r="H35" s="40">
        <v>110</v>
      </c>
      <c r="I35" s="40">
        <v>136</v>
      </c>
      <c r="J35" s="40">
        <v>245</v>
      </c>
      <c r="K35" s="40">
        <v>318</v>
      </c>
      <c r="L35" s="40">
        <v>388</v>
      </c>
      <c r="M35" s="40">
        <v>757</v>
      </c>
      <c r="N35" s="40">
        <v>1054</v>
      </c>
      <c r="O35" s="40">
        <v>3145</v>
      </c>
    </row>
    <row r="36" spans="1:15" x14ac:dyDescent="0.2">
      <c r="A36" s="56"/>
      <c r="B36" s="15" t="s">
        <v>30</v>
      </c>
      <c r="C36" s="16">
        <f t="shared" ref="C36:O36" si="3">C35/$O35</f>
        <v>4.4515103338632752E-3</v>
      </c>
      <c r="D36" s="16">
        <f t="shared" si="3"/>
        <v>2.861685214626391E-3</v>
      </c>
      <c r="E36" s="16">
        <f t="shared" si="3"/>
        <v>2.861685214626391E-3</v>
      </c>
      <c r="F36" s="16">
        <f>F35/$O35</f>
        <v>1.0174880763116057E-2</v>
      </c>
      <c r="G36" s="16">
        <f t="shared" si="3"/>
        <v>2.3211446740858507E-2</v>
      </c>
      <c r="H36" s="16">
        <f t="shared" si="3"/>
        <v>3.4976152623211444E-2</v>
      </c>
      <c r="I36" s="16">
        <f t="shared" si="3"/>
        <v>4.3243243243243246E-2</v>
      </c>
      <c r="J36" s="16">
        <f t="shared" si="3"/>
        <v>7.7901430842607311E-2</v>
      </c>
      <c r="K36" s="16">
        <f t="shared" si="3"/>
        <v>0.10111287758346582</v>
      </c>
      <c r="L36" s="16">
        <f t="shared" si="3"/>
        <v>0.12337042925278219</v>
      </c>
      <c r="M36" s="16">
        <f t="shared" si="3"/>
        <v>0.24069952305246423</v>
      </c>
      <c r="N36" s="16">
        <f t="shared" si="3"/>
        <v>0.33513513513513515</v>
      </c>
      <c r="O36" s="16">
        <f t="shared" si="3"/>
        <v>1</v>
      </c>
    </row>
    <row r="37" spans="1:15" x14ac:dyDescent="0.2"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ht="12.75" customHeight="1" x14ac:dyDescent="0.2">
      <c r="A38" s="54" t="s">
        <v>18</v>
      </c>
      <c r="B38" s="3" t="s">
        <v>6</v>
      </c>
      <c r="C38" s="35">
        <v>1</v>
      </c>
      <c r="D38" s="58">
        <v>0</v>
      </c>
      <c r="E38" s="43">
        <v>3</v>
      </c>
      <c r="F38" s="35">
        <v>1</v>
      </c>
      <c r="G38" s="35">
        <v>2</v>
      </c>
      <c r="H38" s="35">
        <v>8</v>
      </c>
      <c r="I38" s="35">
        <v>9</v>
      </c>
      <c r="J38" s="35">
        <v>47</v>
      </c>
      <c r="K38" s="35">
        <v>115</v>
      </c>
      <c r="L38" s="35">
        <v>248</v>
      </c>
      <c r="M38" s="35">
        <v>718</v>
      </c>
      <c r="N38" s="35">
        <v>604</v>
      </c>
      <c r="O38" s="36">
        <v>1756</v>
      </c>
    </row>
    <row r="39" spans="1:15" x14ac:dyDescent="0.2">
      <c r="A39" s="55"/>
      <c r="B39" s="3" t="s">
        <v>7</v>
      </c>
      <c r="C39" s="57">
        <v>0</v>
      </c>
      <c r="D39" s="57">
        <v>0</v>
      </c>
      <c r="E39" s="57">
        <v>0</v>
      </c>
      <c r="F39" s="57">
        <v>0</v>
      </c>
      <c r="G39" s="57">
        <v>0</v>
      </c>
      <c r="H39" s="57">
        <v>0</v>
      </c>
      <c r="I39" s="37">
        <v>4</v>
      </c>
      <c r="J39" s="37">
        <v>2</v>
      </c>
      <c r="K39" s="37">
        <v>21</v>
      </c>
      <c r="L39" s="37">
        <v>34</v>
      </c>
      <c r="M39" s="37">
        <v>130</v>
      </c>
      <c r="N39" s="37">
        <v>302</v>
      </c>
      <c r="O39" s="36">
        <v>493</v>
      </c>
    </row>
    <row r="40" spans="1:15" x14ac:dyDescent="0.2">
      <c r="A40" s="55"/>
      <c r="B40" s="3" t="s">
        <v>8</v>
      </c>
      <c r="C40" s="58">
        <v>0</v>
      </c>
      <c r="D40" s="58">
        <v>0</v>
      </c>
      <c r="E40" s="58">
        <v>0</v>
      </c>
      <c r="F40" s="58">
        <v>0</v>
      </c>
      <c r="G40" s="58">
        <v>0</v>
      </c>
      <c r="H40" s="58">
        <v>0</v>
      </c>
      <c r="I40" s="58">
        <v>0</v>
      </c>
      <c r="J40" s="35">
        <v>4</v>
      </c>
      <c r="K40" s="35">
        <v>9</v>
      </c>
      <c r="L40" s="35">
        <v>34</v>
      </c>
      <c r="M40" s="35">
        <v>130</v>
      </c>
      <c r="N40" s="35">
        <v>132</v>
      </c>
      <c r="O40" s="36">
        <v>309</v>
      </c>
    </row>
    <row r="41" spans="1:15" x14ac:dyDescent="0.2">
      <c r="A41" s="55"/>
      <c r="B41" s="3" t="s">
        <v>9</v>
      </c>
      <c r="C41" s="57">
        <v>0</v>
      </c>
      <c r="D41" s="45">
        <v>3</v>
      </c>
      <c r="E41" s="45">
        <v>1</v>
      </c>
      <c r="F41" s="37">
        <v>5</v>
      </c>
      <c r="G41" s="37">
        <v>7</v>
      </c>
      <c r="H41" s="37">
        <v>8</v>
      </c>
      <c r="I41" s="37">
        <v>4</v>
      </c>
      <c r="J41" s="37">
        <v>9</v>
      </c>
      <c r="K41" s="37">
        <v>23</v>
      </c>
      <c r="L41" s="37">
        <v>27</v>
      </c>
      <c r="M41" s="37">
        <v>52</v>
      </c>
      <c r="N41" s="37">
        <v>204</v>
      </c>
      <c r="O41" s="36">
        <v>343</v>
      </c>
    </row>
    <row r="42" spans="1:15" ht="13.5" thickBot="1" x14ac:dyDescent="0.25">
      <c r="A42" s="55"/>
      <c r="B42" s="9" t="s">
        <v>14</v>
      </c>
      <c r="C42" s="60">
        <v>0</v>
      </c>
      <c r="D42" s="60">
        <v>0</v>
      </c>
      <c r="E42" s="60">
        <v>0</v>
      </c>
      <c r="F42" s="60">
        <v>0</v>
      </c>
      <c r="G42" s="60">
        <v>0</v>
      </c>
      <c r="H42" s="60">
        <v>0</v>
      </c>
      <c r="I42" s="60">
        <v>0</v>
      </c>
      <c r="J42" s="60">
        <v>0</v>
      </c>
      <c r="K42" s="46">
        <v>3</v>
      </c>
      <c r="L42" s="41">
        <v>9</v>
      </c>
      <c r="M42" s="41">
        <v>52</v>
      </c>
      <c r="N42" s="41">
        <v>166</v>
      </c>
      <c r="O42" s="39">
        <v>230</v>
      </c>
    </row>
    <row r="43" spans="1:15" ht="13.5" thickTop="1" x14ac:dyDescent="0.2">
      <c r="A43" s="55"/>
      <c r="B43" s="13" t="s">
        <v>29</v>
      </c>
      <c r="C43" s="40">
        <v>1</v>
      </c>
      <c r="D43" s="49">
        <v>3</v>
      </c>
      <c r="E43" s="40">
        <v>4</v>
      </c>
      <c r="F43" s="40">
        <v>6</v>
      </c>
      <c r="G43" s="40">
        <v>9</v>
      </c>
      <c r="H43" s="40">
        <v>16</v>
      </c>
      <c r="I43" s="40">
        <v>17</v>
      </c>
      <c r="J43" s="40">
        <v>62</v>
      </c>
      <c r="K43" s="40">
        <v>171</v>
      </c>
      <c r="L43" s="40">
        <v>352</v>
      </c>
      <c r="M43" s="40">
        <v>1082</v>
      </c>
      <c r="N43" s="40">
        <v>1408</v>
      </c>
      <c r="O43" s="40">
        <v>3131</v>
      </c>
    </row>
    <row r="44" spans="1:15" x14ac:dyDescent="0.2">
      <c r="A44" s="56"/>
      <c r="B44" s="15" t="s">
        <v>30</v>
      </c>
      <c r="C44" s="16">
        <f t="shared" ref="C44:O44" si="4">C43/$O43</f>
        <v>3.1938677738741617E-4</v>
      </c>
      <c r="D44" s="16">
        <f t="shared" si="4"/>
        <v>9.5816033216224845E-4</v>
      </c>
      <c r="E44" s="16">
        <f t="shared" si="4"/>
        <v>1.2775471095496647E-3</v>
      </c>
      <c r="F44" s="16">
        <f>F43/$O43</f>
        <v>1.9163206643244969E-3</v>
      </c>
      <c r="G44" s="16">
        <f t="shared" si="4"/>
        <v>2.8744809964867456E-3</v>
      </c>
      <c r="H44" s="16">
        <f t="shared" si="4"/>
        <v>5.1101884381986587E-3</v>
      </c>
      <c r="I44" s="16">
        <f t="shared" si="4"/>
        <v>5.4295752155860749E-3</v>
      </c>
      <c r="J44" s="16">
        <f t="shared" si="4"/>
        <v>1.9801980198019802E-2</v>
      </c>
      <c r="K44" s="16">
        <f t="shared" si="4"/>
        <v>5.4615138933248167E-2</v>
      </c>
      <c r="L44" s="16">
        <f t="shared" si="4"/>
        <v>0.11242414564037048</v>
      </c>
      <c r="M44" s="16">
        <f t="shared" si="4"/>
        <v>0.34557649313318428</v>
      </c>
      <c r="N44" s="16">
        <f t="shared" si="4"/>
        <v>0.44969658256148193</v>
      </c>
      <c r="O44" s="16">
        <f t="shared" si="4"/>
        <v>1</v>
      </c>
    </row>
    <row r="45" spans="1:15" x14ac:dyDescent="0.2"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2.75" customHeight="1" x14ac:dyDescent="0.2">
      <c r="A46" s="54" t="s">
        <v>20</v>
      </c>
      <c r="B46" s="3" t="s">
        <v>6</v>
      </c>
      <c r="C46" s="35">
        <v>7</v>
      </c>
      <c r="D46" s="58">
        <v>0</v>
      </c>
      <c r="E46" s="35">
        <v>1</v>
      </c>
      <c r="F46" s="35">
        <v>4</v>
      </c>
      <c r="G46" s="35">
        <v>6</v>
      </c>
      <c r="H46" s="35">
        <v>9</v>
      </c>
      <c r="I46" s="35">
        <v>21</v>
      </c>
      <c r="J46" s="35">
        <v>59</v>
      </c>
      <c r="K46" s="35">
        <v>139</v>
      </c>
      <c r="L46" s="35">
        <v>317</v>
      </c>
      <c r="M46" s="35">
        <v>884</v>
      </c>
      <c r="N46" s="35">
        <v>744</v>
      </c>
      <c r="O46" s="36">
        <v>2191</v>
      </c>
    </row>
    <row r="47" spans="1:15" x14ac:dyDescent="0.2">
      <c r="A47" s="55"/>
      <c r="B47" s="3" t="s">
        <v>7</v>
      </c>
      <c r="C47" s="57">
        <v>0</v>
      </c>
      <c r="D47" s="57">
        <v>0</v>
      </c>
      <c r="E47" s="57">
        <v>0</v>
      </c>
      <c r="F47" s="57">
        <v>0</v>
      </c>
      <c r="G47" s="57">
        <v>0</v>
      </c>
      <c r="H47" s="57">
        <v>0</v>
      </c>
      <c r="I47" s="57">
        <v>0</v>
      </c>
      <c r="J47" s="45">
        <v>1</v>
      </c>
      <c r="K47" s="37">
        <v>20</v>
      </c>
      <c r="L47" s="37">
        <v>67</v>
      </c>
      <c r="M47" s="37">
        <v>376</v>
      </c>
      <c r="N47" s="37">
        <v>295</v>
      </c>
      <c r="O47" s="36">
        <v>759</v>
      </c>
    </row>
    <row r="48" spans="1:15" x14ac:dyDescent="0.2">
      <c r="A48" s="55"/>
      <c r="B48" s="3" t="s">
        <v>8</v>
      </c>
      <c r="C48" s="58">
        <v>0</v>
      </c>
      <c r="D48" s="58">
        <v>0</v>
      </c>
      <c r="E48" s="58">
        <v>0</v>
      </c>
      <c r="F48" s="58">
        <v>0</v>
      </c>
      <c r="G48" s="58">
        <v>0</v>
      </c>
      <c r="H48" s="58">
        <v>0</v>
      </c>
      <c r="I48" s="43">
        <v>1</v>
      </c>
      <c r="J48" s="35">
        <v>6</v>
      </c>
      <c r="K48" s="35">
        <v>36</v>
      </c>
      <c r="L48" s="35">
        <v>80</v>
      </c>
      <c r="M48" s="35">
        <v>242</v>
      </c>
      <c r="N48" s="35">
        <v>107</v>
      </c>
      <c r="O48" s="36">
        <v>472</v>
      </c>
    </row>
    <row r="49" spans="1:15" x14ac:dyDescent="0.2">
      <c r="A49" s="55"/>
      <c r="B49" s="3" t="s">
        <v>9</v>
      </c>
      <c r="C49" s="37">
        <v>2</v>
      </c>
      <c r="D49" s="57">
        <v>0</v>
      </c>
      <c r="E49" s="45">
        <v>4</v>
      </c>
      <c r="F49" s="37">
        <v>4</v>
      </c>
      <c r="G49" s="37">
        <v>9</v>
      </c>
      <c r="H49" s="37">
        <v>5</v>
      </c>
      <c r="I49" s="37">
        <v>10</v>
      </c>
      <c r="J49" s="37">
        <v>15</v>
      </c>
      <c r="K49" s="37">
        <v>20</v>
      </c>
      <c r="L49" s="37">
        <v>28</v>
      </c>
      <c r="M49" s="37">
        <v>77</v>
      </c>
      <c r="N49" s="37">
        <v>279</v>
      </c>
      <c r="O49" s="36">
        <v>453</v>
      </c>
    </row>
    <row r="50" spans="1:15" ht="13.5" thickBot="1" x14ac:dyDescent="0.25">
      <c r="A50" s="55"/>
      <c r="B50" s="9" t="s">
        <v>14</v>
      </c>
      <c r="C50" s="46">
        <v>2</v>
      </c>
      <c r="D50" s="60">
        <v>0</v>
      </c>
      <c r="E50" s="60">
        <v>0</v>
      </c>
      <c r="F50" s="60">
        <v>0</v>
      </c>
      <c r="G50" s="60">
        <v>0</v>
      </c>
      <c r="H50" s="60">
        <v>0</v>
      </c>
      <c r="I50" s="60">
        <v>0</v>
      </c>
      <c r="J50" s="60">
        <v>0</v>
      </c>
      <c r="K50" s="41">
        <v>2</v>
      </c>
      <c r="L50" s="41">
        <v>4</v>
      </c>
      <c r="M50" s="41">
        <v>67</v>
      </c>
      <c r="N50" s="41">
        <v>247</v>
      </c>
      <c r="O50" s="39">
        <v>322</v>
      </c>
    </row>
    <row r="51" spans="1:15" ht="13.5" thickTop="1" x14ac:dyDescent="0.2">
      <c r="A51" s="55"/>
      <c r="B51" s="13" t="s">
        <v>29</v>
      </c>
      <c r="C51" s="40">
        <v>11</v>
      </c>
      <c r="D51" s="61">
        <v>0</v>
      </c>
      <c r="E51" s="40">
        <v>5</v>
      </c>
      <c r="F51" s="40">
        <v>8</v>
      </c>
      <c r="G51" s="40">
        <v>15</v>
      </c>
      <c r="H51" s="40">
        <v>14</v>
      </c>
      <c r="I51" s="40">
        <v>32</v>
      </c>
      <c r="J51" s="40">
        <v>81</v>
      </c>
      <c r="K51" s="40">
        <v>217</v>
      </c>
      <c r="L51" s="40">
        <v>496</v>
      </c>
      <c r="M51" s="40">
        <v>1646</v>
      </c>
      <c r="N51" s="40">
        <v>1672</v>
      </c>
      <c r="O51" s="40">
        <v>4197</v>
      </c>
    </row>
    <row r="52" spans="1:15" x14ac:dyDescent="0.2">
      <c r="A52" s="56"/>
      <c r="B52" s="15" t="s">
        <v>30</v>
      </c>
      <c r="C52" s="16">
        <f t="shared" ref="C52:O52" si="5">C51/$O51</f>
        <v>2.6209197045508697E-3</v>
      </c>
      <c r="D52" s="16">
        <f t="shared" si="5"/>
        <v>0</v>
      </c>
      <c r="E52" s="16">
        <f t="shared" si="5"/>
        <v>1.1913271384322134E-3</v>
      </c>
      <c r="F52" s="16">
        <f>F51/$O51</f>
        <v>1.9061234214915416E-3</v>
      </c>
      <c r="G52" s="16">
        <f t="shared" si="5"/>
        <v>3.5739814152966403E-3</v>
      </c>
      <c r="H52" s="16">
        <f t="shared" si="5"/>
        <v>3.3357159876101976E-3</v>
      </c>
      <c r="I52" s="16">
        <f t="shared" si="5"/>
        <v>7.6244936859661662E-3</v>
      </c>
      <c r="J52" s="16">
        <f t="shared" si="5"/>
        <v>1.9299499642601858E-2</v>
      </c>
      <c r="K52" s="16">
        <f t="shared" si="5"/>
        <v>5.1703597807958065E-2</v>
      </c>
      <c r="L52" s="16">
        <f t="shared" si="5"/>
        <v>0.11817965213247558</v>
      </c>
      <c r="M52" s="16">
        <f t="shared" si="5"/>
        <v>0.39218489397188466</v>
      </c>
      <c r="N52" s="16">
        <f t="shared" si="5"/>
        <v>0.39837979509173221</v>
      </c>
      <c r="O52" s="16">
        <f t="shared" si="5"/>
        <v>1</v>
      </c>
    </row>
    <row r="53" spans="1:15" x14ac:dyDescent="0.2"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ht="12.75" customHeight="1" x14ac:dyDescent="0.2">
      <c r="A54" s="54" t="s">
        <v>21</v>
      </c>
      <c r="B54" s="3" t="s">
        <v>6</v>
      </c>
      <c r="C54" s="35">
        <v>22</v>
      </c>
      <c r="D54" s="35">
        <v>8</v>
      </c>
      <c r="E54" s="35">
        <v>10</v>
      </c>
      <c r="F54" s="35">
        <v>26</v>
      </c>
      <c r="G54" s="35">
        <v>66</v>
      </c>
      <c r="H54" s="35">
        <v>97</v>
      </c>
      <c r="I54" s="35">
        <v>156</v>
      </c>
      <c r="J54" s="35">
        <v>304</v>
      </c>
      <c r="K54" s="35">
        <v>479</v>
      </c>
      <c r="L54" s="35">
        <v>641</v>
      </c>
      <c r="M54" s="35">
        <v>1041</v>
      </c>
      <c r="N54" s="35">
        <v>748</v>
      </c>
      <c r="O54" s="36">
        <v>3598</v>
      </c>
    </row>
    <row r="55" spans="1:15" x14ac:dyDescent="0.2">
      <c r="A55" s="55"/>
      <c r="B55" s="3" t="s">
        <v>7</v>
      </c>
      <c r="C55" s="57">
        <v>0</v>
      </c>
      <c r="D55" s="57">
        <v>0</v>
      </c>
      <c r="E55" s="57">
        <v>0</v>
      </c>
      <c r="F55" s="45">
        <v>1</v>
      </c>
      <c r="G55" s="45">
        <v>1</v>
      </c>
      <c r="H55" s="37">
        <v>2</v>
      </c>
      <c r="I55" s="37">
        <v>15</v>
      </c>
      <c r="J55" s="37">
        <v>17</v>
      </c>
      <c r="K55" s="37">
        <v>67</v>
      </c>
      <c r="L55" s="37">
        <v>226</v>
      </c>
      <c r="M55" s="37">
        <v>513</v>
      </c>
      <c r="N55" s="37">
        <v>464</v>
      </c>
      <c r="O55" s="36">
        <v>1306</v>
      </c>
    </row>
    <row r="56" spans="1:15" x14ac:dyDescent="0.2">
      <c r="A56" s="55"/>
      <c r="B56" s="3" t="s">
        <v>8</v>
      </c>
      <c r="C56" s="58">
        <v>0</v>
      </c>
      <c r="D56" s="58">
        <v>0</v>
      </c>
      <c r="E56" s="58">
        <v>0</v>
      </c>
      <c r="F56" s="58">
        <v>0</v>
      </c>
      <c r="G56" s="58">
        <v>0</v>
      </c>
      <c r="H56" s="58">
        <v>0</v>
      </c>
      <c r="I56" s="35">
        <v>1</v>
      </c>
      <c r="J56" s="35">
        <v>4</v>
      </c>
      <c r="K56" s="35">
        <v>17</v>
      </c>
      <c r="L56" s="35">
        <v>71</v>
      </c>
      <c r="M56" s="35">
        <v>206</v>
      </c>
      <c r="N56" s="35">
        <v>145</v>
      </c>
      <c r="O56" s="36">
        <v>444</v>
      </c>
    </row>
    <row r="57" spans="1:15" x14ac:dyDescent="0.2">
      <c r="A57" s="55"/>
      <c r="B57" s="3" t="s">
        <v>9</v>
      </c>
      <c r="C57" s="37">
        <v>9</v>
      </c>
      <c r="D57" s="37">
        <v>2</v>
      </c>
      <c r="E57" s="37">
        <v>3</v>
      </c>
      <c r="F57" s="37">
        <v>11</v>
      </c>
      <c r="G57" s="37">
        <v>14</v>
      </c>
      <c r="H57" s="37">
        <v>23</v>
      </c>
      <c r="I57" s="37">
        <v>17</v>
      </c>
      <c r="J57" s="37">
        <v>28</v>
      </c>
      <c r="K57" s="37">
        <v>33</v>
      </c>
      <c r="L57" s="37">
        <v>43</v>
      </c>
      <c r="M57" s="37">
        <v>131</v>
      </c>
      <c r="N57" s="37">
        <v>275</v>
      </c>
      <c r="O57" s="36">
        <v>589</v>
      </c>
    </row>
    <row r="58" spans="1:15" ht="13.5" thickBot="1" x14ac:dyDescent="0.25">
      <c r="A58" s="55"/>
      <c r="B58" s="9" t="s">
        <v>14</v>
      </c>
      <c r="C58" s="60">
        <v>0</v>
      </c>
      <c r="D58" s="60">
        <v>0</v>
      </c>
      <c r="E58" s="60">
        <v>0</v>
      </c>
      <c r="F58" s="60">
        <v>0</v>
      </c>
      <c r="G58" s="46">
        <v>4</v>
      </c>
      <c r="H58" s="41">
        <v>3</v>
      </c>
      <c r="I58" s="41">
        <v>3</v>
      </c>
      <c r="J58" s="41">
        <v>9</v>
      </c>
      <c r="K58" s="41">
        <v>19</v>
      </c>
      <c r="L58" s="41">
        <v>31</v>
      </c>
      <c r="M58" s="41">
        <v>111</v>
      </c>
      <c r="N58" s="41">
        <v>322</v>
      </c>
      <c r="O58" s="39">
        <v>502</v>
      </c>
    </row>
    <row r="59" spans="1:15" ht="13.5" thickTop="1" x14ac:dyDescent="0.2">
      <c r="A59" s="55"/>
      <c r="B59" s="13" t="s">
        <v>29</v>
      </c>
      <c r="C59" s="40">
        <v>31</v>
      </c>
      <c r="D59" s="40">
        <v>10</v>
      </c>
      <c r="E59" s="40">
        <v>13</v>
      </c>
      <c r="F59" s="40">
        <v>38</v>
      </c>
      <c r="G59" s="40">
        <v>85</v>
      </c>
      <c r="H59" s="40">
        <v>125</v>
      </c>
      <c r="I59" s="40">
        <v>192</v>
      </c>
      <c r="J59" s="40">
        <v>362</v>
      </c>
      <c r="K59" s="40">
        <v>615</v>
      </c>
      <c r="L59" s="40">
        <v>1012</v>
      </c>
      <c r="M59" s="40">
        <v>2002</v>
      </c>
      <c r="N59" s="40">
        <v>1954</v>
      </c>
      <c r="O59" s="40">
        <v>6439</v>
      </c>
    </row>
    <row r="60" spans="1:15" x14ac:dyDescent="0.2">
      <c r="A60" s="56"/>
      <c r="B60" s="15" t="s">
        <v>30</v>
      </c>
      <c r="C60" s="16">
        <f t="shared" ref="C60:O60" si="6">C59/$O59</f>
        <v>4.8144121758036959E-3</v>
      </c>
      <c r="D60" s="16">
        <f t="shared" si="6"/>
        <v>1.5530361857431277E-3</v>
      </c>
      <c r="E60" s="16">
        <f t="shared" si="6"/>
        <v>2.0189470414660664E-3</v>
      </c>
      <c r="F60" s="16">
        <f>F59/$O59</f>
        <v>5.9015375058238855E-3</v>
      </c>
      <c r="G60" s="16">
        <f t="shared" si="6"/>
        <v>1.3200807578816587E-2</v>
      </c>
      <c r="H60" s="16">
        <f t="shared" si="6"/>
        <v>1.9412952321789096E-2</v>
      </c>
      <c r="I60" s="16">
        <f t="shared" si="6"/>
        <v>2.9818294766268055E-2</v>
      </c>
      <c r="J60" s="16">
        <f t="shared" si="6"/>
        <v>5.6219909923901225E-2</v>
      </c>
      <c r="K60" s="16">
        <f t="shared" si="6"/>
        <v>9.5511725423202354E-2</v>
      </c>
      <c r="L60" s="16">
        <f t="shared" si="6"/>
        <v>0.15716726199720454</v>
      </c>
      <c r="M60" s="16">
        <f t="shared" si="6"/>
        <v>0.31091784438577419</v>
      </c>
      <c r="N60" s="16">
        <f t="shared" si="6"/>
        <v>0.3034632706942072</v>
      </c>
      <c r="O60" s="16">
        <f t="shared" si="6"/>
        <v>1</v>
      </c>
    </row>
    <row r="62" spans="1:15" x14ac:dyDescent="0.2">
      <c r="A62" s="54" t="s">
        <v>22</v>
      </c>
      <c r="B62" s="3" t="s">
        <v>6</v>
      </c>
      <c r="C62" s="35">
        <v>6</v>
      </c>
      <c r="D62" s="35">
        <v>2</v>
      </c>
      <c r="E62" s="35">
        <v>2</v>
      </c>
      <c r="F62" s="35">
        <v>5</v>
      </c>
      <c r="G62" s="35">
        <v>2</v>
      </c>
      <c r="H62" s="35">
        <v>13</v>
      </c>
      <c r="I62" s="35">
        <v>13</v>
      </c>
      <c r="J62" s="35">
        <v>33</v>
      </c>
      <c r="K62" s="35">
        <v>94</v>
      </c>
      <c r="L62" s="35">
        <v>150</v>
      </c>
      <c r="M62" s="35">
        <v>512</v>
      </c>
      <c r="N62" s="35">
        <v>476</v>
      </c>
      <c r="O62" s="36">
        <v>1308</v>
      </c>
    </row>
    <row r="63" spans="1:15" x14ac:dyDescent="0.2">
      <c r="A63" s="55"/>
      <c r="B63" s="3" t="s">
        <v>7</v>
      </c>
      <c r="C63" s="57">
        <v>0</v>
      </c>
      <c r="D63" s="57">
        <v>0</v>
      </c>
      <c r="E63" s="57">
        <v>0</v>
      </c>
      <c r="F63" s="57">
        <v>0</v>
      </c>
      <c r="G63" s="45">
        <v>3</v>
      </c>
      <c r="H63" s="57">
        <v>0</v>
      </c>
      <c r="I63" s="37">
        <v>3</v>
      </c>
      <c r="J63" s="37">
        <v>4</v>
      </c>
      <c r="K63" s="37">
        <v>11</v>
      </c>
      <c r="L63" s="37">
        <v>33</v>
      </c>
      <c r="M63" s="37">
        <v>105</v>
      </c>
      <c r="N63" s="37">
        <v>229</v>
      </c>
      <c r="O63" s="36">
        <v>388</v>
      </c>
    </row>
    <row r="64" spans="1:15" x14ac:dyDescent="0.2">
      <c r="A64" s="55"/>
      <c r="B64" s="3" t="s">
        <v>8</v>
      </c>
      <c r="C64" s="58">
        <v>0</v>
      </c>
      <c r="D64" s="58">
        <v>0</v>
      </c>
      <c r="E64" s="58">
        <v>0</v>
      </c>
      <c r="F64" s="58">
        <v>0</v>
      </c>
      <c r="G64" s="43">
        <v>1</v>
      </c>
      <c r="H64" s="43">
        <v>1</v>
      </c>
      <c r="I64" s="58">
        <v>0</v>
      </c>
      <c r="J64" s="43">
        <v>2</v>
      </c>
      <c r="K64" s="43">
        <v>11</v>
      </c>
      <c r="L64" s="35">
        <v>19</v>
      </c>
      <c r="M64" s="35">
        <v>59</v>
      </c>
      <c r="N64" s="35">
        <v>45</v>
      </c>
      <c r="O64" s="36">
        <v>138</v>
      </c>
    </row>
    <row r="65" spans="1:15" x14ac:dyDescent="0.2">
      <c r="A65" s="55"/>
      <c r="B65" s="3" t="s">
        <v>9</v>
      </c>
      <c r="C65" s="37">
        <v>1</v>
      </c>
      <c r="D65" s="57">
        <v>0</v>
      </c>
      <c r="E65" s="37">
        <v>3</v>
      </c>
      <c r="F65" s="37">
        <v>5</v>
      </c>
      <c r="G65" s="37">
        <v>8</v>
      </c>
      <c r="H65" s="37">
        <v>9</v>
      </c>
      <c r="I65" s="37">
        <v>8</v>
      </c>
      <c r="J65" s="37">
        <v>20</v>
      </c>
      <c r="K65" s="37">
        <v>17</v>
      </c>
      <c r="L65" s="37">
        <v>21</v>
      </c>
      <c r="M65" s="37">
        <v>76</v>
      </c>
      <c r="N65" s="37">
        <v>154</v>
      </c>
      <c r="O65" s="36">
        <v>322</v>
      </c>
    </row>
    <row r="66" spans="1:15" ht="13.5" thickBot="1" x14ac:dyDescent="0.25">
      <c r="A66" s="55"/>
      <c r="B66" s="9" t="s">
        <v>14</v>
      </c>
      <c r="C66" s="60">
        <v>0</v>
      </c>
      <c r="D66" s="60">
        <v>0</v>
      </c>
      <c r="E66" s="60">
        <v>0</v>
      </c>
      <c r="F66" s="60">
        <v>0</v>
      </c>
      <c r="G66" s="60">
        <v>0</v>
      </c>
      <c r="H66" s="60">
        <v>0</v>
      </c>
      <c r="I66" s="60">
        <v>0</v>
      </c>
      <c r="J66" s="46">
        <v>1</v>
      </c>
      <c r="K66" s="46">
        <v>1</v>
      </c>
      <c r="L66" s="41">
        <v>4</v>
      </c>
      <c r="M66" s="41">
        <v>33</v>
      </c>
      <c r="N66" s="41">
        <v>238</v>
      </c>
      <c r="O66" s="39">
        <v>277</v>
      </c>
    </row>
    <row r="67" spans="1:15" ht="13.5" thickTop="1" x14ac:dyDescent="0.2">
      <c r="A67" s="55"/>
      <c r="B67" s="13" t="s">
        <v>29</v>
      </c>
      <c r="C67" s="40">
        <v>7</v>
      </c>
      <c r="D67" s="40">
        <v>2</v>
      </c>
      <c r="E67" s="40">
        <v>5</v>
      </c>
      <c r="F67" s="40">
        <v>10</v>
      </c>
      <c r="G67" s="40">
        <v>14</v>
      </c>
      <c r="H67" s="40">
        <v>23</v>
      </c>
      <c r="I67" s="40">
        <v>24</v>
      </c>
      <c r="J67" s="40">
        <v>60</v>
      </c>
      <c r="K67" s="40">
        <v>134</v>
      </c>
      <c r="L67" s="40">
        <v>227</v>
      </c>
      <c r="M67" s="40">
        <v>785</v>
      </c>
      <c r="N67" s="40">
        <v>1142</v>
      </c>
      <c r="O67" s="40">
        <v>2433</v>
      </c>
    </row>
    <row r="68" spans="1:15" x14ac:dyDescent="0.2">
      <c r="A68" s="56"/>
      <c r="B68" s="15" t="s">
        <v>30</v>
      </c>
      <c r="C68" s="16">
        <f t="shared" ref="C68:O68" si="7">C67/$O67</f>
        <v>2.8771064529387589E-3</v>
      </c>
      <c r="D68" s="16">
        <f t="shared" si="7"/>
        <v>8.2203041512535961E-4</v>
      </c>
      <c r="E68" s="16">
        <f t="shared" si="7"/>
        <v>2.055076037813399E-3</v>
      </c>
      <c r="F68" s="16">
        <f>F67/$O67</f>
        <v>4.110152075626798E-3</v>
      </c>
      <c r="G68" s="16">
        <f t="shared" si="7"/>
        <v>5.7542129058775178E-3</v>
      </c>
      <c r="H68" s="16">
        <f t="shared" si="7"/>
        <v>9.4533497739416363E-3</v>
      </c>
      <c r="I68" s="16">
        <f t="shared" si="7"/>
        <v>9.8643649815043158E-3</v>
      </c>
      <c r="J68" s="16">
        <f t="shared" si="7"/>
        <v>2.4660912453760789E-2</v>
      </c>
      <c r="K68" s="16">
        <f t="shared" si="7"/>
        <v>5.5076037813399092E-2</v>
      </c>
      <c r="L68" s="16">
        <f t="shared" si="7"/>
        <v>9.3300452116728314E-2</v>
      </c>
      <c r="M68" s="16">
        <f t="shared" si="7"/>
        <v>0.32264693793670368</v>
      </c>
      <c r="N68" s="16">
        <f t="shared" si="7"/>
        <v>0.46937936703658034</v>
      </c>
      <c r="O68" s="16">
        <f t="shared" si="7"/>
        <v>1</v>
      </c>
    </row>
    <row r="70" spans="1:15" x14ac:dyDescent="0.2">
      <c r="A70" s="54" t="s">
        <v>23</v>
      </c>
      <c r="B70" s="3" t="s">
        <v>6</v>
      </c>
      <c r="C70" s="35">
        <v>2</v>
      </c>
      <c r="D70" s="35">
        <v>1</v>
      </c>
      <c r="E70" s="35">
        <v>1</v>
      </c>
      <c r="F70" s="35">
        <v>3</v>
      </c>
      <c r="G70" s="35">
        <v>5</v>
      </c>
      <c r="H70" s="35">
        <v>9</v>
      </c>
      <c r="I70" s="35">
        <v>45</v>
      </c>
      <c r="J70" s="35">
        <v>51</v>
      </c>
      <c r="K70" s="35">
        <v>116</v>
      </c>
      <c r="L70" s="35">
        <v>210</v>
      </c>
      <c r="M70" s="35">
        <v>539</v>
      </c>
      <c r="N70" s="35">
        <v>432</v>
      </c>
      <c r="O70" s="36">
        <v>1414</v>
      </c>
    </row>
    <row r="71" spans="1:15" x14ac:dyDescent="0.2">
      <c r="A71" s="55"/>
      <c r="B71" s="3" t="s">
        <v>7</v>
      </c>
      <c r="C71" s="57">
        <v>0</v>
      </c>
      <c r="D71" s="57">
        <v>0</v>
      </c>
      <c r="E71" s="57">
        <v>0</v>
      </c>
      <c r="F71" s="57">
        <v>0</v>
      </c>
      <c r="G71" s="57">
        <v>0</v>
      </c>
      <c r="H71" s="57">
        <v>0</v>
      </c>
      <c r="I71" s="37">
        <v>2</v>
      </c>
      <c r="J71" s="37">
        <v>3</v>
      </c>
      <c r="K71" s="37">
        <v>15</v>
      </c>
      <c r="L71" s="37">
        <v>28</v>
      </c>
      <c r="M71" s="37">
        <v>160</v>
      </c>
      <c r="N71" s="37">
        <v>262</v>
      </c>
      <c r="O71" s="36">
        <v>470</v>
      </c>
    </row>
    <row r="72" spans="1:15" x14ac:dyDescent="0.2">
      <c r="A72" s="55"/>
      <c r="B72" s="3" t="s">
        <v>8</v>
      </c>
      <c r="C72" s="58">
        <v>0</v>
      </c>
      <c r="D72" s="58">
        <v>0</v>
      </c>
      <c r="E72" s="58">
        <v>0</v>
      </c>
      <c r="F72" s="58">
        <v>0</v>
      </c>
      <c r="G72" s="43">
        <v>1</v>
      </c>
      <c r="H72" s="58">
        <v>0</v>
      </c>
      <c r="I72" s="35">
        <v>5</v>
      </c>
      <c r="J72" s="35">
        <v>4</v>
      </c>
      <c r="K72" s="35">
        <v>15</v>
      </c>
      <c r="L72" s="35">
        <v>24</v>
      </c>
      <c r="M72" s="35">
        <v>79</v>
      </c>
      <c r="N72" s="35">
        <v>50</v>
      </c>
      <c r="O72" s="36">
        <v>178</v>
      </c>
    </row>
    <row r="73" spans="1:15" x14ac:dyDescent="0.2">
      <c r="A73" s="55"/>
      <c r="B73" s="3" t="s">
        <v>9</v>
      </c>
      <c r="C73" s="37">
        <v>2</v>
      </c>
      <c r="D73" s="45">
        <v>2</v>
      </c>
      <c r="E73" s="45">
        <v>5</v>
      </c>
      <c r="F73" s="37">
        <v>11</v>
      </c>
      <c r="G73" s="37">
        <v>1</v>
      </c>
      <c r="H73" s="37">
        <v>5</v>
      </c>
      <c r="I73" s="37">
        <v>7</v>
      </c>
      <c r="J73" s="37">
        <v>10</v>
      </c>
      <c r="K73" s="37">
        <v>12</v>
      </c>
      <c r="L73" s="37">
        <v>20</v>
      </c>
      <c r="M73" s="37">
        <v>29</v>
      </c>
      <c r="N73" s="37">
        <v>87</v>
      </c>
      <c r="O73" s="36">
        <v>191</v>
      </c>
    </row>
    <row r="74" spans="1:15" ht="13.5" thickBot="1" x14ac:dyDescent="0.25">
      <c r="A74" s="55"/>
      <c r="B74" s="9" t="s">
        <v>14</v>
      </c>
      <c r="C74" s="60">
        <v>0</v>
      </c>
      <c r="D74" s="60">
        <v>0</v>
      </c>
      <c r="E74" s="60">
        <v>0</v>
      </c>
      <c r="F74" s="60">
        <v>0</v>
      </c>
      <c r="G74" s="60">
        <v>0</v>
      </c>
      <c r="H74" s="60">
        <v>0</v>
      </c>
      <c r="I74" s="60">
        <v>0</v>
      </c>
      <c r="J74" s="41">
        <v>1</v>
      </c>
      <c r="K74" s="41">
        <v>2</v>
      </c>
      <c r="L74" s="41">
        <v>3</v>
      </c>
      <c r="M74" s="41">
        <v>45</v>
      </c>
      <c r="N74" s="41">
        <v>219</v>
      </c>
      <c r="O74" s="39">
        <v>270</v>
      </c>
    </row>
    <row r="75" spans="1:15" ht="13.5" thickTop="1" x14ac:dyDescent="0.2">
      <c r="A75" s="55"/>
      <c r="B75" s="13" t="s">
        <v>29</v>
      </c>
      <c r="C75" s="40">
        <v>4</v>
      </c>
      <c r="D75" s="40">
        <v>3</v>
      </c>
      <c r="E75" s="40">
        <v>6</v>
      </c>
      <c r="F75" s="40">
        <v>14</v>
      </c>
      <c r="G75" s="40">
        <v>7</v>
      </c>
      <c r="H75" s="40">
        <v>14</v>
      </c>
      <c r="I75" s="40">
        <v>59</v>
      </c>
      <c r="J75" s="40">
        <v>69</v>
      </c>
      <c r="K75" s="40">
        <v>160</v>
      </c>
      <c r="L75" s="40">
        <v>285</v>
      </c>
      <c r="M75" s="40">
        <v>852</v>
      </c>
      <c r="N75" s="40">
        <v>1050</v>
      </c>
      <c r="O75" s="40">
        <v>2523</v>
      </c>
    </row>
    <row r="76" spans="1:15" x14ac:dyDescent="0.2">
      <c r="A76" s="56"/>
      <c r="B76" s="15" t="s">
        <v>30</v>
      </c>
      <c r="C76" s="16">
        <f t="shared" ref="C76:O76" si="8">C75/$O75</f>
        <v>1.5854141894569957E-3</v>
      </c>
      <c r="D76" s="16">
        <f t="shared" si="8"/>
        <v>1.1890606420927466E-3</v>
      </c>
      <c r="E76" s="16">
        <f t="shared" si="8"/>
        <v>2.3781212841854932E-3</v>
      </c>
      <c r="F76" s="16">
        <f>F75/$O75</f>
        <v>5.5489496630994851E-3</v>
      </c>
      <c r="G76" s="16">
        <f t="shared" si="8"/>
        <v>2.7744748315497426E-3</v>
      </c>
      <c r="H76" s="16">
        <f t="shared" si="8"/>
        <v>5.5489496630994851E-3</v>
      </c>
      <c r="I76" s="16">
        <f t="shared" si="8"/>
        <v>2.3384859294490686E-2</v>
      </c>
      <c r="J76" s="16">
        <f t="shared" si="8"/>
        <v>2.7348394768133173E-2</v>
      </c>
      <c r="K76" s="16">
        <f t="shared" si="8"/>
        <v>6.341656757827982E-2</v>
      </c>
      <c r="L76" s="16">
        <f t="shared" si="8"/>
        <v>0.11296076099881094</v>
      </c>
      <c r="M76" s="16">
        <f t="shared" si="8"/>
        <v>0.33769322235434007</v>
      </c>
      <c r="N76" s="16">
        <f t="shared" si="8"/>
        <v>0.41617122473246138</v>
      </c>
      <c r="O76" s="16">
        <f t="shared" si="8"/>
        <v>1</v>
      </c>
    </row>
    <row r="78" spans="1:15" x14ac:dyDescent="0.2">
      <c r="A78" s="54" t="s">
        <v>24</v>
      </c>
      <c r="B78" s="3" t="s">
        <v>6</v>
      </c>
      <c r="C78" s="35">
        <v>12</v>
      </c>
      <c r="D78" s="35">
        <v>5</v>
      </c>
      <c r="E78" s="35">
        <v>4</v>
      </c>
      <c r="F78" s="35">
        <v>5</v>
      </c>
      <c r="G78" s="35">
        <v>5</v>
      </c>
      <c r="H78" s="35">
        <v>18</v>
      </c>
      <c r="I78" s="35">
        <v>13</v>
      </c>
      <c r="J78" s="35">
        <v>42</v>
      </c>
      <c r="K78" s="35">
        <v>101</v>
      </c>
      <c r="L78" s="35">
        <v>198</v>
      </c>
      <c r="M78" s="35">
        <v>522</v>
      </c>
      <c r="N78" s="35">
        <v>486</v>
      </c>
      <c r="O78" s="36">
        <v>1411</v>
      </c>
    </row>
    <row r="79" spans="1:15" x14ac:dyDescent="0.2">
      <c r="A79" s="55"/>
      <c r="B79" s="3" t="s">
        <v>7</v>
      </c>
      <c r="C79" s="57">
        <v>0</v>
      </c>
      <c r="D79" s="57">
        <v>0</v>
      </c>
      <c r="E79" s="57">
        <v>0</v>
      </c>
      <c r="F79" s="57">
        <v>0</v>
      </c>
      <c r="G79" s="57">
        <v>0</v>
      </c>
      <c r="H79" s="57">
        <v>0</v>
      </c>
      <c r="I79" s="45">
        <v>3</v>
      </c>
      <c r="J79" s="37">
        <v>10</v>
      </c>
      <c r="K79" s="37">
        <v>30</v>
      </c>
      <c r="L79" s="37">
        <v>46</v>
      </c>
      <c r="M79" s="37">
        <v>117</v>
      </c>
      <c r="N79" s="37">
        <v>298</v>
      </c>
      <c r="O79" s="36">
        <v>504</v>
      </c>
    </row>
    <row r="80" spans="1:15" x14ac:dyDescent="0.2">
      <c r="A80" s="55"/>
      <c r="B80" s="3" t="s">
        <v>8</v>
      </c>
      <c r="C80" s="58">
        <v>0</v>
      </c>
      <c r="D80" s="43">
        <v>1</v>
      </c>
      <c r="E80" s="58">
        <v>0</v>
      </c>
      <c r="F80" s="58">
        <v>0</v>
      </c>
      <c r="G80" s="58">
        <v>0</v>
      </c>
      <c r="H80" s="58">
        <v>0</v>
      </c>
      <c r="I80" s="58">
        <v>0</v>
      </c>
      <c r="J80" s="58">
        <v>0</v>
      </c>
      <c r="K80" s="43">
        <v>1</v>
      </c>
      <c r="L80" s="35">
        <v>5</v>
      </c>
      <c r="M80" s="35">
        <v>45</v>
      </c>
      <c r="N80" s="35">
        <v>36</v>
      </c>
      <c r="O80" s="36">
        <v>88</v>
      </c>
    </row>
    <row r="81" spans="1:15" x14ac:dyDescent="0.2">
      <c r="A81" s="55"/>
      <c r="B81" s="3" t="s">
        <v>9</v>
      </c>
      <c r="C81" s="37">
        <v>4</v>
      </c>
      <c r="D81" s="37">
        <v>2</v>
      </c>
      <c r="E81" s="45">
        <v>1</v>
      </c>
      <c r="F81" s="37">
        <v>2</v>
      </c>
      <c r="G81" s="37">
        <v>2</v>
      </c>
      <c r="H81" s="37">
        <v>8</v>
      </c>
      <c r="I81" s="37">
        <v>4</v>
      </c>
      <c r="J81" s="37">
        <v>5</v>
      </c>
      <c r="K81" s="37">
        <v>14</v>
      </c>
      <c r="L81" s="37">
        <v>18</v>
      </c>
      <c r="M81" s="37">
        <v>54</v>
      </c>
      <c r="N81" s="37">
        <v>165</v>
      </c>
      <c r="O81" s="36">
        <v>279</v>
      </c>
    </row>
    <row r="82" spans="1:15" ht="13.5" thickBot="1" x14ac:dyDescent="0.25">
      <c r="A82" s="55"/>
      <c r="B82" s="9" t="s">
        <v>14</v>
      </c>
      <c r="C82" s="60">
        <v>0</v>
      </c>
      <c r="D82" s="60">
        <v>0</v>
      </c>
      <c r="E82" s="60">
        <v>0</v>
      </c>
      <c r="F82" s="60">
        <v>0</v>
      </c>
      <c r="G82" s="60">
        <v>0</v>
      </c>
      <c r="H82" s="46">
        <v>2</v>
      </c>
      <c r="I82" s="46">
        <v>1</v>
      </c>
      <c r="J82" s="41">
        <v>1</v>
      </c>
      <c r="K82" s="41">
        <v>4</v>
      </c>
      <c r="L82" s="41">
        <v>15</v>
      </c>
      <c r="M82" s="41">
        <v>65</v>
      </c>
      <c r="N82" s="41">
        <v>171</v>
      </c>
      <c r="O82" s="39">
        <v>259</v>
      </c>
    </row>
    <row r="83" spans="1:15" ht="13.5" thickTop="1" x14ac:dyDescent="0.2">
      <c r="A83" s="55"/>
      <c r="B83" s="13" t="s">
        <v>29</v>
      </c>
      <c r="C83" s="40">
        <v>16</v>
      </c>
      <c r="D83" s="40">
        <v>8</v>
      </c>
      <c r="E83" s="40">
        <v>5</v>
      </c>
      <c r="F83" s="40">
        <v>7</v>
      </c>
      <c r="G83" s="40">
        <v>7</v>
      </c>
      <c r="H83" s="40">
        <v>28</v>
      </c>
      <c r="I83" s="40">
        <v>21</v>
      </c>
      <c r="J83" s="40">
        <v>58</v>
      </c>
      <c r="K83" s="40">
        <v>150</v>
      </c>
      <c r="L83" s="40">
        <v>282</v>
      </c>
      <c r="M83" s="40">
        <v>803</v>
      </c>
      <c r="N83" s="40">
        <v>1156</v>
      </c>
      <c r="O83" s="40">
        <v>2541</v>
      </c>
    </row>
    <row r="84" spans="1:15" x14ac:dyDescent="0.2">
      <c r="A84" s="56"/>
      <c r="B84" s="15" t="s">
        <v>30</v>
      </c>
      <c r="C84" s="16">
        <f t="shared" ref="C84:O84" si="9">C83/$O83</f>
        <v>6.2967335694608419E-3</v>
      </c>
      <c r="D84" s="16">
        <f t="shared" si="9"/>
        <v>3.1483667847304209E-3</v>
      </c>
      <c r="E84" s="16">
        <f t="shared" si="9"/>
        <v>1.9677292404565133E-3</v>
      </c>
      <c r="F84" s="16">
        <f>F83/$O83</f>
        <v>2.7548209366391185E-3</v>
      </c>
      <c r="G84" s="16">
        <f t="shared" si="9"/>
        <v>2.7548209366391185E-3</v>
      </c>
      <c r="H84" s="16">
        <f t="shared" si="9"/>
        <v>1.1019283746556474E-2</v>
      </c>
      <c r="I84" s="16">
        <f t="shared" si="9"/>
        <v>8.2644628099173556E-3</v>
      </c>
      <c r="J84" s="16">
        <f t="shared" si="9"/>
        <v>2.2825659189295553E-2</v>
      </c>
      <c r="K84" s="16">
        <f t="shared" si="9"/>
        <v>5.9031877213695398E-2</v>
      </c>
      <c r="L84" s="16">
        <f t="shared" si="9"/>
        <v>0.11097992916174734</v>
      </c>
      <c r="M84" s="16">
        <f t="shared" si="9"/>
        <v>0.31601731601731603</v>
      </c>
      <c r="N84" s="16">
        <f t="shared" si="9"/>
        <v>0.45493900039354584</v>
      </c>
      <c r="O84" s="16">
        <f t="shared" si="9"/>
        <v>1</v>
      </c>
    </row>
    <row r="86" spans="1:15" x14ac:dyDescent="0.2">
      <c r="A86" s="47" t="s">
        <v>43</v>
      </c>
    </row>
    <row r="87" spans="1:15" x14ac:dyDescent="0.2">
      <c r="A87" s="34" t="s">
        <v>37</v>
      </c>
    </row>
  </sheetData>
  <mergeCells count="10">
    <mergeCell ref="A7:A12"/>
    <mergeCell ref="A14:A20"/>
    <mergeCell ref="A22:A28"/>
    <mergeCell ref="A30:A36"/>
    <mergeCell ref="A38:A44"/>
    <mergeCell ref="A62:A68"/>
    <mergeCell ref="A70:A76"/>
    <mergeCell ref="A78:A84"/>
    <mergeCell ref="A46:A52"/>
    <mergeCell ref="A54:A60"/>
  </mergeCells>
  <pageMargins left="0.70866141732283472" right="0.70866141732283472" top="0.35433070866141736" bottom="0.35433070866141736" header="0.31496062992125984" footer="0.31496062992125984"/>
  <pageSetup paperSize="9" scale="76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F14C634-8C8C-4486-8B49-C33C8A3A75CB}"/>
</file>

<file path=customXml/itemProps2.xml><?xml version="1.0" encoding="utf-8"?>
<ds:datastoreItem xmlns:ds="http://schemas.openxmlformats.org/officeDocument/2006/customXml" ds:itemID="{CA00C24E-F5D5-4331-9EAC-5E133B4962F5}"/>
</file>

<file path=customXml/itemProps3.xml><?xml version="1.0" encoding="utf-8"?>
<ds:datastoreItem xmlns:ds="http://schemas.openxmlformats.org/officeDocument/2006/customXml" ds:itemID="{284C8DB7-280D-4BFB-B968-819F666199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5</vt:i4>
      </vt:variant>
    </vt:vector>
  </HeadingPairs>
  <TitlesOfParts>
    <vt:vector size="8" baseType="lpstr">
      <vt:lpstr>Flussi SICID</vt:lpstr>
      <vt:lpstr>Variazione pendenti SICID</vt:lpstr>
      <vt:lpstr>Stratigrafia pendenti SICID</vt:lpstr>
      <vt:lpstr>'Flussi SICID'!Area_stampa</vt:lpstr>
      <vt:lpstr>'Stratigrafia pendenti SICID'!Area_stampa</vt:lpstr>
      <vt:lpstr>'Variazione pendenti SICID'!Area_stampa</vt:lpstr>
      <vt:lpstr>'Flussi SICID'!Titoli_stampa</vt:lpstr>
      <vt:lpstr>'Stratigrafia pendenti SICID'!Titoli_stampa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2025-09-30T10:10:17Z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</Properties>
</file>