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Questa_cartella_di_lavoro" defaultThemeVersion="124226"/>
  <xr:revisionPtr revIDLastSave="0" documentId="13_ncr:1_{5DD3407C-A2FD-480E-9B19-88CD2A02A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gimi" sheetId="10" r:id="rId1"/>
    <sheet name="Flussi SIECIC" sheetId="6" r:id="rId2"/>
    <sheet name="Variazione pendenti SIECIC" sheetId="7" r:id="rId3"/>
    <sheet name="Stratigrafia pendenti SIECIC" sheetId="23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SIECIC'!$A$2:$B$142</definedName>
    <definedName name="_xlnm.Print_Area" localSheetId="2">'Variazione pendenti SIECIC'!$A$2:$F$24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6" l="1"/>
  <c r="H123" i="6"/>
  <c r="G78" i="6"/>
  <c r="H78" i="6"/>
  <c r="G63" i="6"/>
  <c r="H63" i="6"/>
  <c r="G48" i="6"/>
  <c r="H48" i="6"/>
  <c r="E123" i="6"/>
  <c r="F123" i="6"/>
  <c r="F63" i="6" l="1"/>
  <c r="E63" i="6"/>
  <c r="E138" i="6"/>
  <c r="F138" i="6"/>
  <c r="E108" i="6"/>
  <c r="F108" i="6"/>
  <c r="E93" i="6"/>
  <c r="F93" i="6"/>
  <c r="E78" i="6"/>
  <c r="F78" i="6"/>
  <c r="E48" i="6"/>
  <c r="F48" i="6"/>
  <c r="E33" i="6"/>
  <c r="F33" i="6"/>
  <c r="E18" i="6"/>
  <c r="F18" i="6"/>
  <c r="D48" i="6" l="1"/>
  <c r="C48" i="6"/>
  <c r="D123" i="6"/>
  <c r="C123" i="6"/>
  <c r="D108" i="6"/>
  <c r="D78" i="6"/>
  <c r="C78" i="6"/>
  <c r="C18" i="6"/>
  <c r="D138" i="6"/>
  <c r="C138" i="6"/>
  <c r="C108" i="6"/>
  <c r="D93" i="6"/>
  <c r="C93" i="6"/>
  <c r="D63" i="6"/>
  <c r="C63" i="6"/>
  <c r="D33" i="6"/>
  <c r="C33" i="6"/>
  <c r="D18" i="6"/>
  <c r="H138" i="6"/>
  <c r="G140" i="6" s="1"/>
  <c r="G138" i="6"/>
  <c r="H108" i="6"/>
  <c r="G108" i="6"/>
  <c r="G110" i="6" s="1"/>
  <c r="H93" i="6"/>
  <c r="G93" i="6"/>
  <c r="G50" i="6"/>
  <c r="H33" i="6"/>
  <c r="G33" i="6"/>
  <c r="H18" i="6"/>
  <c r="G18" i="6"/>
  <c r="G20" i="6" s="1"/>
  <c r="E125" i="6"/>
  <c r="E110" i="6"/>
  <c r="E95" i="6"/>
  <c r="E80" i="6"/>
  <c r="E65" i="6"/>
  <c r="E50" i="6"/>
  <c r="E35" i="6"/>
  <c r="F23" i="7"/>
  <c r="F21" i="7"/>
  <c r="F19" i="7"/>
  <c r="F17" i="7"/>
  <c r="F15" i="7"/>
  <c r="F13" i="7"/>
  <c r="F11" i="7"/>
  <c r="F9" i="7"/>
  <c r="F7" i="7"/>
  <c r="E140" i="6"/>
  <c r="G95" i="6" l="1"/>
  <c r="C140" i="6"/>
  <c r="G80" i="6"/>
  <c r="C125" i="6"/>
  <c r="G35" i="6"/>
  <c r="C65" i="6"/>
  <c r="G65" i="6"/>
  <c r="G125" i="6"/>
  <c r="C50" i="6"/>
  <c r="C20" i="6"/>
  <c r="C80" i="6"/>
  <c r="C35" i="6"/>
  <c r="C95" i="6"/>
  <c r="C110" i="6"/>
  <c r="E20" i="6"/>
</calcChain>
</file>

<file path=xl/sharedStrings.xml><?xml version="1.0" encoding="utf-8"?>
<sst xmlns="http://schemas.openxmlformats.org/spreadsheetml/2006/main" count="392" uniqueCount="78">
  <si>
    <t>Ufficio</t>
  </si>
  <si>
    <t>Macro materia</t>
  </si>
  <si>
    <t>Tribunale Ordinario di Agrigento</t>
  </si>
  <si>
    <t>Tribunale Ordinario di Marsala</t>
  </si>
  <si>
    <t>Tribunale Ordinario di Sciacca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</si>
  <si>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</si>
  <si>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</si>
  <si>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</si>
  <si>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</si>
  <si>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</si>
  <si>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</si>
  <si>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</si>
  <si>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</si>
  <si>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</si>
  <si>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</si>
  <si>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Firenze</t>
  </si>
  <si>
    <t>Tribunale Ordinario di Arezzo</t>
  </si>
  <si>
    <t>Tribunale Ordinario di Firenze</t>
  </si>
  <si>
    <t>Tribunale Ordinario di Grosseto</t>
  </si>
  <si>
    <t>Tribunale Ordinario di Livorno</t>
  </si>
  <si>
    <t>Tribunale Ordinario di Lucca</t>
  </si>
  <si>
    <t>Tribunale Ordinario di Pisa</t>
  </si>
  <si>
    <t>Tribunale Ordinario di Pistoia</t>
  </si>
  <si>
    <t>Tribunale Ordinario di Prato</t>
  </si>
  <si>
    <t>Tribunale Ordinario di Siena</t>
  </si>
  <si>
    <t>Tribunale Ordinario di  Lucca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</si>
  <si>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</si>
  <si>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</si>
  <si>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</si>
  <si>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</si>
  <si>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</si>
  <si>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</si>
  <si>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</si>
  <si>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</si>
  <si>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Totale</t>
  </si>
  <si>
    <t>FALLIMENTARE</t>
  </si>
  <si>
    <t>Totale AREA SIECIC</t>
  </si>
  <si>
    <t>Incidenza percentuale delle classi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</si>
  <si>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</si>
  <si>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</si>
  <si>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</si>
  <si>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</si>
  <si>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</si>
  <si>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</si>
  <si>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</si>
  <si>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</si>
  <si>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</si>
  <si>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</si>
  <si>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</si>
  <si>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</si>
  <si>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</si>
  <si>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</si>
  <si>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</si>
  <si>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</si>
  <si>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</si>
  <si>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</si>
  <si>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</si>
  <si>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</si>
  <si>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</si>
  <si>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</si>
  <si>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</si>
  <si>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</si>
  <si>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</si>
  <si>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</si>
  <si>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</si>
  <si>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</si>
  <si>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</si>
  <si>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</si>
  <si>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</si>
  <si>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</si>
  <si>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</si>
  <si>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</si>
  <si>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</si>
  <si>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Pendenti al 30/06/2025</t>
  </si>
  <si>
    <t>Ordinario di Grosseto</t>
  </si>
  <si>
    <t>Iscritti 
gen-giu 2025</t>
  </si>
  <si>
    <t>Definiti gen-giu 2025</t>
  </si>
  <si>
    <t>Anni 2023 - 30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</si>
</sst>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3" fillId="0" borderId="0"/>
    <xf numFmtId="0" fontId="14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2" fillId="0" borderId="2" xfId="0" applyFont="1" applyBorder="1"/>
    <xf numFmtId="3" fontId="2" fillId="0" borderId="2" xfId="0" applyNumberFormat="1" applyFont="1" applyBorder="1"/>
    <xf numFmtId="0" fontId="4" fillId="0" borderId="0" xfId="2" applyFont="1"/>
    <xf numFmtId="0" fontId="1" fillId="0" borderId="0" xfId="2" applyFont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2" applyFont="1" applyBorder="1"/>
    <xf numFmtId="9" fontId="12" fillId="0" borderId="1" xfId="9" applyFont="1" applyBorder="1"/>
    <xf numFmtId="9" fontId="12" fillId="0" borderId="0" xfId="9" applyFont="1" applyBorder="1"/>
    <xf numFmtId="0" fontId="11" fillId="0" borderId="0" xfId="4" applyFont="1"/>
    <xf numFmtId="0" fontId="12" fillId="0" borderId="1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wrapText="1"/>
    </xf>
    <xf numFmtId="0" fontId="12" fillId="0" borderId="1" xfId="4" quotePrefix="1" applyFont="1" applyBorder="1" applyAlignment="1">
      <alignment horizontal="center" vertical="center" wrapText="1"/>
    </xf>
    <xf numFmtId="15" fontId="12" fillId="0" borderId="1" xfId="4" quotePrefix="1" applyNumberFormat="1" applyFont="1" applyBorder="1" applyAlignment="1">
      <alignment horizontal="center" vertical="center" wrapText="1"/>
    </xf>
    <xf numFmtId="0" fontId="11" fillId="0" borderId="1" xfId="4" applyFont="1" applyBorder="1"/>
    <xf numFmtId="3" fontId="11" fillId="0" borderId="1" xfId="4" applyNumberFormat="1" applyFont="1" applyBorder="1"/>
    <xf numFmtId="3" fontId="12" fillId="0" borderId="1" xfId="4" applyNumberFormat="1" applyFont="1" applyBorder="1"/>
    <xf numFmtId="0" fontId="5" fillId="0" borderId="0" xfId="2" applyFont="1"/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</cellXfs>
  <cellStyles count="13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8" xr:uid="{00000000-0005-0000-0000-000003000000}"/>
    <cellStyle name="Normale 2 2 30" xfId="12" xr:uid="{A4DCD974-2295-4977-93B5-CA6951E7C4D6}"/>
    <cellStyle name="Normale 2 2 5" xfId="5" xr:uid="{00000000-0005-0000-0000-000004000000}"/>
    <cellStyle name="Normale 2 2 6" xfId="6" xr:uid="{00000000-0005-0000-0000-000005000000}"/>
    <cellStyle name="Normale 2 2 9" xfId="7" xr:uid="{00000000-0005-0000-0000-000006000000}"/>
    <cellStyle name="Normale 3" xfId="10" xr:uid="{00000000-0005-0000-0000-000007000000}"/>
    <cellStyle name="Normale 4" xfId="11" xr:uid="{9AF29B17-6D87-42DB-86F1-C0C9C7304DA7}"/>
    <cellStyle name="Percentuale" xfId="1" builtinId="5"/>
    <cellStyle name="Percentuale 2" xfId="9" xr:uid="{00000000-0005-0000-0000-000009000000}"/>
    <cellStyle name="Percentuale 2 2" xfId="3" xr:uid="{00000000-0005-0000-0000-00000A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RowHeight="15" x14ac:dyDescent="0.25"/>
  <cols>
    <col min="1" max="1" width="51.7109375" customWidth="1"/>
    <col min="2" max="2" width="71" customWidth="1"/>
  </cols>
  <sheetData>
    <row r="1" spans="1:2" x14ac:dyDescent="0.25">
      <c r="A1" s="31" t="s">
        <v>38</v>
      </c>
    </row>
    <row r="2" spans="1:2" x14ac:dyDescent="0.25">
      <c r="A2" t="s">
        <v>39</v>
      </c>
      <c r="B2" t="s">
        <v>40</v>
      </c>
    </row>
    <row r="3" spans="1:2" x14ac:dyDescent="0.25">
      <c r="A3" t="s">
        <v>41</v>
      </c>
      <c r="B3" t="s">
        <v>42</v>
      </c>
    </row>
    <row r="4" spans="1:2" x14ac:dyDescent="0.25">
      <c r="A4" t="s">
        <v>43</v>
      </c>
      <c r="B4" t="s">
        <v>44</v>
      </c>
    </row>
    <row r="5" spans="1:2" x14ac:dyDescent="0.25">
      <c r="A5" t="s">
        <v>0</v>
      </c>
      <c r="B5" t="s">
        <v>45</v>
      </c>
    </row>
    <row r="6" spans="1:2" x14ac:dyDescent="0.25">
      <c r="A6" t="s">
        <v>46</v>
      </c>
      <c r="B6" t="s">
        <v>47</v>
      </c>
    </row>
    <row r="7" spans="1:2" x14ac:dyDescent="0.25">
      <c r="A7" t="s">
        <v>48</v>
      </c>
      <c r="B7" t="s">
        <v>49</v>
      </c>
    </row>
    <row r="8" spans="1:2" x14ac:dyDescent="0.25">
      <c r="A8" t="s">
        <v>50</v>
      </c>
      <c r="B8" t="s">
        <v>51</v>
      </c>
    </row>
    <row r="9" spans="1:2" x14ac:dyDescent="0.25">
      <c r="A9" t="s">
        <v>52</v>
      </c>
      <c r="B9" t="s">
        <v>53</v>
      </c>
    </row>
    <row r="11" spans="1:2" x14ac:dyDescent="0.25">
      <c r="A11" s="8" t="s">
        <v>54</v>
      </c>
    </row>
    <row r="12" spans="1:2" x14ac:dyDescent="0.25">
      <c r="A12" s="48" t="s">
        <v>55</v>
      </c>
      <c r="B12" s="48"/>
    </row>
    <row r="13" spans="1:2" x14ac:dyDescent="0.25">
      <c r="A13" s="48"/>
      <c r="B13" s="48"/>
    </row>
    <row r="14" spans="1:2" x14ac:dyDescent="0.25">
      <c r="A14" t="s">
        <v>56</v>
      </c>
    </row>
    <row r="16" spans="1:2" x14ac:dyDescent="0.25">
      <c r="A16" s="32" t="s">
        <v>57</v>
      </c>
      <c r="B16" s="32" t="s">
        <v>58</v>
      </c>
    </row>
    <row r="17" spans="1:2" ht="17.25" customHeight="1" x14ac:dyDescent="0.25">
      <c r="A17" s="33" t="s">
        <v>27</v>
      </c>
      <c r="B17" s="33" t="s">
        <v>59</v>
      </c>
    </row>
    <row r="18" spans="1:2" ht="30" x14ac:dyDescent="0.25">
      <c r="A18" s="33" t="s">
        <v>28</v>
      </c>
      <c r="B18" s="34" t="s">
        <v>62</v>
      </c>
    </row>
    <row r="19" spans="1:2" ht="45" x14ac:dyDescent="0.25">
      <c r="A19" s="33" t="s">
        <v>29</v>
      </c>
      <c r="B19" s="35" t="s">
        <v>60</v>
      </c>
    </row>
    <row r="20" spans="1:2" x14ac:dyDescent="0.25">
      <c r="A20" s="33" t="s">
        <v>30</v>
      </c>
      <c r="B20" s="33" t="s">
        <v>61</v>
      </c>
    </row>
    <row r="21" spans="1:2" ht="30" x14ac:dyDescent="0.25">
      <c r="A21" s="33" t="s">
        <v>31</v>
      </c>
      <c r="B21" s="34" t="s">
        <v>62</v>
      </c>
    </row>
    <row r="22" spans="1:2" ht="45" x14ac:dyDescent="0.25">
      <c r="A22" s="33" t="s">
        <v>32</v>
      </c>
      <c r="B22" s="35" t="s">
        <v>60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H143"/>
  <sheetViews>
    <sheetView showGridLines="0" zoomScale="80" zoomScaleNormal="80" workbookViewId="0">
      <selection activeCell="M118" sqref="M118"/>
    </sheetView>
  </sheetViews>
  <sheetFormatPr defaultColWidth="9.140625" defaultRowHeight="12.75" x14ac:dyDescent="0.2"/>
  <cols>
    <col min="1" max="1" width="19.42578125" style="9" customWidth="1"/>
    <col min="2" max="2" width="46.28515625" style="1" bestFit="1" customWidth="1"/>
    <col min="3" max="3" width="9.140625" style="1"/>
    <col min="4" max="4" width="8" style="1" customWidth="1"/>
    <col min="5" max="8" width="9.140625" style="1" customWidth="1"/>
    <col min="9" max="12" width="9.140625" style="1"/>
    <col min="13" max="13" width="44.85546875" style="1" bestFit="1" customWidth="1"/>
    <col min="14" max="14" width="41.85546875" style="1" bestFit="1" customWidth="1"/>
    <col min="15" max="16384" width="9.140625" style="1"/>
  </cols>
  <sheetData>
    <row r="1" spans="1:8" ht="15.75" x14ac:dyDescent="0.25">
      <c r="A1" s="7" t="s">
        <v>15</v>
      </c>
    </row>
    <row r="2" spans="1:8" ht="15" x14ac:dyDescent="0.25">
      <c r="A2" s="8" t="s">
        <v>5</v>
      </c>
    </row>
    <row r="3" spans="1:8" x14ac:dyDescent="0.2">
      <c r="A3" s="9" t="s">
        <v>8</v>
      </c>
    </row>
    <row r="4" spans="1:8" x14ac:dyDescent="0.2">
      <c r="A4" s="9" t="s">
        <v>77</v>
      </c>
    </row>
    <row r="6" spans="1:8" ht="38.25" x14ac:dyDescent="0.2">
      <c r="A6" s="5" t="s">
        <v>0</v>
      </c>
      <c r="B6" s="5" t="s">
        <v>1</v>
      </c>
      <c r="C6" s="6" t="s">
        <v>63</v>
      </c>
      <c r="D6" s="6" t="s">
        <v>64</v>
      </c>
      <c r="E6" s="6" t="s">
        <v>65</v>
      </c>
      <c r="F6" s="6" t="s">
        <v>66</v>
      </c>
      <c r="G6" s="6" t="s">
        <v>75</v>
      </c>
      <c r="H6" s="6" t="s">
        <v>76</v>
      </c>
    </row>
    <row r="7" spans="1:8" x14ac:dyDescent="0.2">
      <c r="A7" s="49" t="s">
        <v>16</v>
      </c>
      <c r="B7" s="3" t="s">
        <v>9</v>
      </c>
      <c r="C7" s="4">
        <v>1285</v>
      </c>
      <c r="D7" s="4">
        <v>1301</v>
      </c>
      <c r="E7" s="4">
        <v>1412</v>
      </c>
      <c r="F7" s="4">
        <v>1413</v>
      </c>
      <c r="G7" s="4">
        <v>784</v>
      </c>
      <c r="H7" s="4">
        <v>778</v>
      </c>
    </row>
    <row r="8" spans="1:8" x14ac:dyDescent="0.2">
      <c r="A8" s="49" t="s">
        <v>2</v>
      </c>
      <c r="B8" s="3" t="s">
        <v>11</v>
      </c>
      <c r="C8" s="4">
        <v>248</v>
      </c>
      <c r="D8" s="4">
        <v>382</v>
      </c>
      <c r="E8" s="4">
        <v>229</v>
      </c>
      <c r="F8" s="4">
        <v>367</v>
      </c>
      <c r="G8" s="4">
        <v>91</v>
      </c>
      <c r="H8" s="4">
        <v>234</v>
      </c>
    </row>
    <row r="9" spans="1:8" x14ac:dyDescent="0.2">
      <c r="A9" s="49" t="s">
        <v>2</v>
      </c>
      <c r="B9" s="3" t="s">
        <v>12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x14ac:dyDescent="0.2">
      <c r="A10" s="49" t="s">
        <v>2</v>
      </c>
      <c r="B10" s="3" t="s">
        <v>13</v>
      </c>
      <c r="C10" s="4">
        <v>0</v>
      </c>
      <c r="D10" s="4">
        <v>96</v>
      </c>
      <c r="E10" s="4">
        <v>0</v>
      </c>
      <c r="F10" s="4">
        <v>62</v>
      </c>
      <c r="G10" s="4">
        <v>0</v>
      </c>
      <c r="H10" s="4">
        <v>33</v>
      </c>
    </row>
    <row r="11" spans="1:8" x14ac:dyDescent="0.2">
      <c r="A11" s="49" t="s">
        <v>2</v>
      </c>
      <c r="B11" s="3" t="s">
        <v>14</v>
      </c>
      <c r="C11" s="4">
        <v>0</v>
      </c>
      <c r="D11" s="4">
        <v>13</v>
      </c>
      <c r="E11" s="4">
        <v>0</v>
      </c>
      <c r="F11" s="4">
        <v>7</v>
      </c>
      <c r="G11" s="4">
        <v>0</v>
      </c>
      <c r="H11" s="4">
        <v>5</v>
      </c>
    </row>
    <row r="12" spans="1:8" x14ac:dyDescent="0.2">
      <c r="A12" s="49"/>
      <c r="B12" s="27" t="s">
        <v>27</v>
      </c>
      <c r="C12" s="4">
        <v>105</v>
      </c>
      <c r="D12" s="4">
        <v>107</v>
      </c>
      <c r="E12" s="28">
        <v>110</v>
      </c>
      <c r="F12" s="28">
        <v>95</v>
      </c>
      <c r="G12" s="4">
        <v>59</v>
      </c>
      <c r="H12" s="4">
        <v>62</v>
      </c>
    </row>
    <row r="13" spans="1:8" x14ac:dyDescent="0.2">
      <c r="A13" s="49"/>
      <c r="B13" s="27" t="s">
        <v>28</v>
      </c>
      <c r="C13" s="28">
        <v>24</v>
      </c>
      <c r="D13" s="28">
        <v>23</v>
      </c>
      <c r="E13" s="28">
        <v>14</v>
      </c>
      <c r="F13" s="28">
        <v>10</v>
      </c>
      <c r="G13" s="28">
        <v>14</v>
      </c>
      <c r="H13" s="28">
        <v>17</v>
      </c>
    </row>
    <row r="14" spans="1:8" x14ac:dyDescent="0.2">
      <c r="A14" s="49"/>
      <c r="B14" s="27" t="s">
        <v>29</v>
      </c>
      <c r="C14" s="28">
        <v>6</v>
      </c>
      <c r="D14" s="28">
        <v>4</v>
      </c>
      <c r="E14" s="28">
        <v>11</v>
      </c>
      <c r="F14" s="28">
        <v>6</v>
      </c>
      <c r="G14" s="28">
        <v>4</v>
      </c>
      <c r="H14" s="28">
        <v>3</v>
      </c>
    </row>
    <row r="15" spans="1:8" x14ac:dyDescent="0.2">
      <c r="A15" s="49"/>
      <c r="B15" s="27" t="s">
        <v>30</v>
      </c>
      <c r="C15" s="28">
        <v>55</v>
      </c>
      <c r="D15" s="28">
        <v>0</v>
      </c>
      <c r="E15" s="28">
        <v>48</v>
      </c>
      <c r="F15" s="28">
        <v>9</v>
      </c>
      <c r="G15" s="28">
        <v>32</v>
      </c>
      <c r="H15" s="28">
        <v>18</v>
      </c>
    </row>
    <row r="16" spans="1:8" x14ac:dyDescent="0.2">
      <c r="A16" s="49"/>
      <c r="B16" s="27" t="s">
        <v>31</v>
      </c>
      <c r="C16" s="28">
        <v>15</v>
      </c>
      <c r="D16" s="28">
        <v>0</v>
      </c>
      <c r="E16" s="28">
        <v>14</v>
      </c>
      <c r="F16" s="28">
        <v>0</v>
      </c>
      <c r="G16" s="28">
        <v>13</v>
      </c>
      <c r="H16" s="28">
        <v>1</v>
      </c>
    </row>
    <row r="17" spans="1:8" x14ac:dyDescent="0.2">
      <c r="A17" s="49"/>
      <c r="B17" s="27" t="s">
        <v>32</v>
      </c>
      <c r="C17" s="28">
        <v>6</v>
      </c>
      <c r="D17" s="28">
        <v>0</v>
      </c>
      <c r="E17" s="28">
        <v>4</v>
      </c>
      <c r="F17" s="28">
        <v>1</v>
      </c>
      <c r="G17" s="28">
        <v>7</v>
      </c>
      <c r="H17" s="28">
        <v>1</v>
      </c>
    </row>
    <row r="18" spans="1:8" x14ac:dyDescent="0.2">
      <c r="A18" s="49"/>
      <c r="B18" s="11" t="s">
        <v>10</v>
      </c>
      <c r="C18" s="12">
        <f t="shared" ref="C18:F18" si="0">SUM(C7:C17)</f>
        <v>1744</v>
      </c>
      <c r="D18" s="12">
        <f t="shared" si="0"/>
        <v>1926</v>
      </c>
      <c r="E18" s="12">
        <f t="shared" si="0"/>
        <v>1842</v>
      </c>
      <c r="F18" s="12">
        <f t="shared" si="0"/>
        <v>1970</v>
      </c>
      <c r="G18" s="12">
        <f>SUM(G7:G17)</f>
        <v>1004</v>
      </c>
      <c r="H18" s="12">
        <f>SUM(H7:H17)</f>
        <v>1152</v>
      </c>
    </row>
    <row r="19" spans="1:8" ht="7.15" customHeight="1" x14ac:dyDescent="0.2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2">
      <c r="A20" s="20"/>
      <c r="B20" s="13" t="s">
        <v>6</v>
      </c>
      <c r="C20" s="50">
        <f>D18/C18</f>
        <v>1.1043577981651376</v>
      </c>
      <c r="D20" s="51"/>
      <c r="E20" s="50">
        <f>F18/E18</f>
        <v>1.0694896851248643</v>
      </c>
      <c r="F20" s="51"/>
      <c r="G20" s="50">
        <f>H18/G18</f>
        <v>1.1474103585657371</v>
      </c>
      <c r="H20" s="51"/>
    </row>
    <row r="21" spans="1:8" x14ac:dyDescent="0.2">
      <c r="C21" s="2"/>
      <c r="D21" s="2"/>
      <c r="E21" s="2"/>
      <c r="F21" s="2"/>
      <c r="G21" s="2"/>
      <c r="H21" s="2"/>
    </row>
    <row r="22" spans="1:8" x14ac:dyDescent="0.2">
      <c r="A22" s="49" t="s">
        <v>17</v>
      </c>
      <c r="B22" s="3" t="s">
        <v>9</v>
      </c>
      <c r="C22" s="4">
        <v>3775</v>
      </c>
      <c r="D22" s="4">
        <v>3746</v>
      </c>
      <c r="E22" s="4">
        <v>4141</v>
      </c>
      <c r="F22" s="4">
        <v>4270</v>
      </c>
      <c r="G22" s="4">
        <v>2065</v>
      </c>
      <c r="H22" s="4">
        <v>2133</v>
      </c>
    </row>
    <row r="23" spans="1:8" x14ac:dyDescent="0.2">
      <c r="A23" s="49" t="s">
        <v>3</v>
      </c>
      <c r="B23" s="3" t="s">
        <v>11</v>
      </c>
      <c r="C23" s="4">
        <v>445</v>
      </c>
      <c r="D23" s="4">
        <v>767</v>
      </c>
      <c r="E23" s="4">
        <v>365</v>
      </c>
      <c r="F23" s="4">
        <v>704</v>
      </c>
      <c r="G23" s="4">
        <v>232</v>
      </c>
      <c r="H23" s="4">
        <v>342</v>
      </c>
    </row>
    <row r="24" spans="1:8" x14ac:dyDescent="0.2">
      <c r="A24" s="49" t="s">
        <v>3</v>
      </c>
      <c r="B24" s="3" t="s">
        <v>12</v>
      </c>
      <c r="C24" s="3">
        <v>1</v>
      </c>
      <c r="D24" s="4">
        <v>22</v>
      </c>
      <c r="E24" s="3">
        <v>0</v>
      </c>
      <c r="F24" s="4">
        <v>0</v>
      </c>
      <c r="G24" s="3">
        <v>3</v>
      </c>
      <c r="H24" s="4">
        <v>0</v>
      </c>
    </row>
    <row r="25" spans="1:8" x14ac:dyDescent="0.2">
      <c r="A25" s="49" t="s">
        <v>3</v>
      </c>
      <c r="B25" s="3" t="s">
        <v>13</v>
      </c>
      <c r="C25" s="4">
        <v>2</v>
      </c>
      <c r="D25" s="4">
        <v>292</v>
      </c>
      <c r="E25" s="4">
        <v>0</v>
      </c>
      <c r="F25" s="4">
        <v>276</v>
      </c>
      <c r="G25" s="4">
        <v>0</v>
      </c>
      <c r="H25" s="4">
        <v>103</v>
      </c>
    </row>
    <row r="26" spans="1:8" x14ac:dyDescent="0.2">
      <c r="A26" s="49" t="s">
        <v>3</v>
      </c>
      <c r="B26" s="3" t="s">
        <v>14</v>
      </c>
      <c r="C26" s="4">
        <v>1</v>
      </c>
      <c r="D26" s="4">
        <v>57</v>
      </c>
      <c r="E26" s="4">
        <v>0</v>
      </c>
      <c r="F26" s="4">
        <v>59</v>
      </c>
      <c r="G26" s="4">
        <v>0</v>
      </c>
      <c r="H26" s="4">
        <v>39</v>
      </c>
    </row>
    <row r="27" spans="1:8" x14ac:dyDescent="0.2">
      <c r="A27" s="49"/>
      <c r="B27" s="27" t="s">
        <v>27</v>
      </c>
      <c r="C27" s="28">
        <v>332</v>
      </c>
      <c r="D27" s="28">
        <v>296</v>
      </c>
      <c r="E27" s="28">
        <v>306</v>
      </c>
      <c r="F27" s="28">
        <v>341</v>
      </c>
      <c r="G27" s="28">
        <v>181</v>
      </c>
      <c r="H27" s="28">
        <v>171</v>
      </c>
    </row>
    <row r="28" spans="1:8" x14ac:dyDescent="0.2">
      <c r="A28" s="49"/>
      <c r="B28" s="27" t="s">
        <v>28</v>
      </c>
      <c r="C28" s="28">
        <v>41</v>
      </c>
      <c r="D28" s="28">
        <v>36</v>
      </c>
      <c r="E28" s="28">
        <v>98</v>
      </c>
      <c r="F28" s="28">
        <v>77</v>
      </c>
      <c r="G28" s="28">
        <v>58</v>
      </c>
      <c r="H28" s="28">
        <v>51</v>
      </c>
    </row>
    <row r="29" spans="1:8" x14ac:dyDescent="0.2">
      <c r="A29" s="49"/>
      <c r="B29" s="27" t="s">
        <v>29</v>
      </c>
      <c r="C29" s="28">
        <v>21</v>
      </c>
      <c r="D29" s="28">
        <v>15</v>
      </c>
      <c r="E29" s="28">
        <v>31</v>
      </c>
      <c r="F29" s="28">
        <v>29</v>
      </c>
      <c r="G29" s="28">
        <v>18</v>
      </c>
      <c r="H29" s="28">
        <v>13</v>
      </c>
    </row>
    <row r="30" spans="1:8" x14ac:dyDescent="0.2">
      <c r="A30" s="49"/>
      <c r="B30" s="27" t="s">
        <v>30</v>
      </c>
      <c r="C30" s="28">
        <v>170</v>
      </c>
      <c r="D30" s="28">
        <v>8</v>
      </c>
      <c r="E30" s="28">
        <v>196</v>
      </c>
      <c r="F30" s="28">
        <v>31</v>
      </c>
      <c r="G30" s="28">
        <v>100</v>
      </c>
      <c r="H30" s="28">
        <v>32</v>
      </c>
    </row>
    <row r="31" spans="1:8" x14ac:dyDescent="0.2">
      <c r="A31" s="49"/>
      <c r="B31" s="27" t="s">
        <v>31</v>
      </c>
      <c r="C31" s="28">
        <v>30</v>
      </c>
      <c r="D31" s="28">
        <v>0</v>
      </c>
      <c r="E31" s="28">
        <v>79</v>
      </c>
      <c r="F31" s="28">
        <v>0</v>
      </c>
      <c r="G31" s="28">
        <v>36</v>
      </c>
      <c r="H31" s="28">
        <v>0</v>
      </c>
    </row>
    <row r="32" spans="1:8" x14ac:dyDescent="0.2">
      <c r="A32" s="49"/>
      <c r="B32" s="27" t="s">
        <v>32</v>
      </c>
      <c r="C32" s="28">
        <v>2</v>
      </c>
      <c r="D32" s="28">
        <v>1</v>
      </c>
      <c r="E32" s="28">
        <v>19</v>
      </c>
      <c r="F32" s="28">
        <v>3</v>
      </c>
      <c r="G32" s="28">
        <v>16</v>
      </c>
      <c r="H32" s="28">
        <v>6</v>
      </c>
    </row>
    <row r="33" spans="1:8" x14ac:dyDescent="0.2">
      <c r="A33" s="49"/>
      <c r="B33" s="11" t="s">
        <v>10</v>
      </c>
      <c r="C33" s="12">
        <f t="shared" ref="C33:F33" si="1">SUM(C22:C32)</f>
        <v>4820</v>
      </c>
      <c r="D33" s="12">
        <f t="shared" si="1"/>
        <v>5240</v>
      </c>
      <c r="E33" s="12">
        <f t="shared" si="1"/>
        <v>5235</v>
      </c>
      <c r="F33" s="12">
        <f t="shared" si="1"/>
        <v>5790</v>
      </c>
      <c r="G33" s="12">
        <f>SUM(G22:G32)</f>
        <v>2709</v>
      </c>
      <c r="H33" s="12">
        <f>SUM(H22:H32)</f>
        <v>2890</v>
      </c>
    </row>
    <row r="34" spans="1:8" ht="7.15" customHeight="1" x14ac:dyDescent="0.2">
      <c r="A34" s="20"/>
      <c r="B34" s="10"/>
      <c r="C34" s="2"/>
      <c r="D34" s="2"/>
      <c r="E34" s="2"/>
      <c r="F34" s="2"/>
      <c r="G34" s="2"/>
      <c r="H34" s="2"/>
    </row>
    <row r="35" spans="1:8" x14ac:dyDescent="0.2">
      <c r="A35" s="20"/>
      <c r="B35" s="13" t="s">
        <v>6</v>
      </c>
      <c r="C35" s="50">
        <f>D33/C33</f>
        <v>1.0871369294605808</v>
      </c>
      <c r="D35" s="51"/>
      <c r="E35" s="50">
        <f>F33/E33</f>
        <v>1.1060171919770774</v>
      </c>
      <c r="F35" s="51"/>
      <c r="G35" s="50">
        <f>H33/G33</f>
        <v>1.066814322628276</v>
      </c>
      <c r="H35" s="51"/>
    </row>
    <row r="36" spans="1:8" x14ac:dyDescent="0.2">
      <c r="C36" s="2"/>
      <c r="D36" s="2"/>
      <c r="E36" s="2"/>
      <c r="F36" s="2"/>
      <c r="G36" s="2"/>
      <c r="H36" s="2"/>
    </row>
    <row r="37" spans="1:8" x14ac:dyDescent="0.2">
      <c r="A37" s="49" t="s">
        <v>18</v>
      </c>
      <c r="B37" s="3" t="s">
        <v>9</v>
      </c>
      <c r="C37" s="4">
        <v>830</v>
      </c>
      <c r="D37" s="4">
        <v>759</v>
      </c>
      <c r="E37" s="4">
        <v>857</v>
      </c>
      <c r="F37" s="4">
        <v>733</v>
      </c>
      <c r="G37" s="4">
        <v>475</v>
      </c>
      <c r="H37" s="4">
        <v>489</v>
      </c>
    </row>
    <row r="38" spans="1:8" x14ac:dyDescent="0.2">
      <c r="A38" s="49"/>
      <c r="B38" s="3" t="s">
        <v>11</v>
      </c>
      <c r="C38" s="4">
        <v>198</v>
      </c>
      <c r="D38" s="4">
        <v>355</v>
      </c>
      <c r="E38" s="4">
        <v>157</v>
      </c>
      <c r="F38" s="4">
        <v>324</v>
      </c>
      <c r="G38" s="4">
        <v>87</v>
      </c>
      <c r="H38" s="4">
        <v>167</v>
      </c>
    </row>
    <row r="39" spans="1:8" x14ac:dyDescent="0.2">
      <c r="A39" s="49"/>
      <c r="B39" s="3" t="s">
        <v>12</v>
      </c>
      <c r="C39" s="4">
        <v>0</v>
      </c>
      <c r="D39" s="4">
        <v>17</v>
      </c>
      <c r="E39" s="4">
        <v>0</v>
      </c>
      <c r="F39" s="4">
        <v>4</v>
      </c>
      <c r="G39" s="4">
        <v>0</v>
      </c>
      <c r="H39" s="4">
        <v>0</v>
      </c>
    </row>
    <row r="40" spans="1:8" x14ac:dyDescent="0.2">
      <c r="A40" s="49"/>
      <c r="B40" s="3" t="s">
        <v>13</v>
      </c>
      <c r="C40" s="4">
        <v>6</v>
      </c>
      <c r="D40" s="4">
        <v>32</v>
      </c>
      <c r="E40" s="4">
        <v>0</v>
      </c>
      <c r="F40" s="4">
        <v>32</v>
      </c>
      <c r="G40" s="4">
        <v>0</v>
      </c>
      <c r="H40" s="4">
        <v>29</v>
      </c>
    </row>
    <row r="41" spans="1:8" x14ac:dyDescent="0.2">
      <c r="A41" s="49"/>
      <c r="B41" s="3" t="s">
        <v>14</v>
      </c>
      <c r="C41" s="4">
        <v>0</v>
      </c>
      <c r="D41" s="4">
        <v>4</v>
      </c>
      <c r="E41" s="4">
        <v>0</v>
      </c>
      <c r="F41" s="4">
        <v>1</v>
      </c>
      <c r="G41" s="4">
        <v>0</v>
      </c>
      <c r="H41" s="4">
        <v>2</v>
      </c>
    </row>
    <row r="42" spans="1:8" x14ac:dyDescent="0.2">
      <c r="A42" s="49"/>
      <c r="B42" s="27" t="s">
        <v>27</v>
      </c>
      <c r="C42" s="28">
        <v>51</v>
      </c>
      <c r="D42" s="28">
        <v>38</v>
      </c>
      <c r="E42" s="28">
        <v>42</v>
      </c>
      <c r="F42" s="28">
        <v>48</v>
      </c>
      <c r="G42" s="28">
        <v>27</v>
      </c>
      <c r="H42" s="28">
        <v>10</v>
      </c>
    </row>
    <row r="43" spans="1:8" x14ac:dyDescent="0.2">
      <c r="A43" s="49"/>
      <c r="B43" s="27" t="s">
        <v>28</v>
      </c>
      <c r="C43" s="28">
        <v>32</v>
      </c>
      <c r="D43" s="28">
        <v>30</v>
      </c>
      <c r="E43" s="28">
        <v>48</v>
      </c>
      <c r="F43" s="28">
        <v>37</v>
      </c>
      <c r="G43" s="28">
        <v>21</v>
      </c>
      <c r="H43" s="28">
        <v>21</v>
      </c>
    </row>
    <row r="44" spans="1:8" x14ac:dyDescent="0.2">
      <c r="A44" s="49"/>
      <c r="B44" s="27" t="s">
        <v>29</v>
      </c>
      <c r="C44" s="28">
        <v>3</v>
      </c>
      <c r="D44" s="28">
        <v>1</v>
      </c>
      <c r="E44" s="28">
        <v>9</v>
      </c>
      <c r="F44" s="28">
        <v>6</v>
      </c>
      <c r="G44" s="28">
        <v>7</v>
      </c>
      <c r="H44" s="28">
        <v>3</v>
      </c>
    </row>
    <row r="45" spans="1:8" x14ac:dyDescent="0.2">
      <c r="A45" s="49"/>
      <c r="B45" s="27" t="s">
        <v>30</v>
      </c>
      <c r="C45" s="28">
        <v>27</v>
      </c>
      <c r="D45" s="28">
        <v>0</v>
      </c>
      <c r="E45" s="28">
        <v>26</v>
      </c>
      <c r="F45" s="28">
        <v>2</v>
      </c>
      <c r="G45" s="28">
        <v>5</v>
      </c>
      <c r="H45" s="28">
        <v>5</v>
      </c>
    </row>
    <row r="46" spans="1:8" x14ac:dyDescent="0.2">
      <c r="A46" s="49"/>
      <c r="B46" s="27" t="s">
        <v>31</v>
      </c>
      <c r="C46" s="28">
        <v>18</v>
      </c>
      <c r="D46" s="28">
        <v>0</v>
      </c>
      <c r="E46" s="28">
        <v>25</v>
      </c>
      <c r="F46" s="28">
        <v>0</v>
      </c>
      <c r="G46" s="28">
        <v>12</v>
      </c>
      <c r="H46" s="28">
        <v>1</v>
      </c>
    </row>
    <row r="47" spans="1:8" x14ac:dyDescent="0.2">
      <c r="A47" s="49"/>
      <c r="B47" s="27" t="s">
        <v>32</v>
      </c>
      <c r="C47" s="28">
        <v>0</v>
      </c>
      <c r="D47" s="28">
        <v>0</v>
      </c>
      <c r="E47" s="28">
        <v>2</v>
      </c>
      <c r="F47" s="28">
        <v>0</v>
      </c>
      <c r="G47" s="28">
        <v>7</v>
      </c>
      <c r="H47" s="28">
        <v>1</v>
      </c>
    </row>
    <row r="48" spans="1:8" x14ac:dyDescent="0.2">
      <c r="A48" s="49"/>
      <c r="B48" s="11" t="s">
        <v>10</v>
      </c>
      <c r="C48" s="12">
        <f>SUM(C37:C47)</f>
        <v>1165</v>
      </c>
      <c r="D48" s="12">
        <f>SUM(D37:D47)</f>
        <v>1236</v>
      </c>
      <c r="E48" s="12">
        <f>SUM(E37:E47)</f>
        <v>1166</v>
      </c>
      <c r="F48" s="12">
        <f>SUM(F37:F47)</f>
        <v>1187</v>
      </c>
      <c r="G48" s="12">
        <f t="shared" ref="G48:H48" si="2">SUM(G37:G47)</f>
        <v>641</v>
      </c>
      <c r="H48" s="12">
        <f t="shared" si="2"/>
        <v>728</v>
      </c>
    </row>
    <row r="49" spans="1:8" ht="7.15" customHeight="1" x14ac:dyDescent="0.2">
      <c r="A49" s="20"/>
      <c r="B49" s="10"/>
      <c r="C49" s="2"/>
      <c r="D49" s="2"/>
      <c r="E49" s="2"/>
      <c r="F49" s="2"/>
      <c r="G49" s="2"/>
      <c r="H49" s="2"/>
    </row>
    <row r="50" spans="1:8" x14ac:dyDescent="0.2">
      <c r="A50" s="20"/>
      <c r="B50" s="13" t="s">
        <v>6</v>
      </c>
      <c r="C50" s="50">
        <f>D48/C48</f>
        <v>1.0609442060085836</v>
      </c>
      <c r="D50" s="51"/>
      <c r="E50" s="50">
        <f>F48/E48</f>
        <v>1.0180102915951972</v>
      </c>
      <c r="F50" s="51"/>
      <c r="G50" s="50">
        <f>H48/G48</f>
        <v>1.1357254290171608</v>
      </c>
      <c r="H50" s="51"/>
    </row>
    <row r="51" spans="1:8" x14ac:dyDescent="0.2">
      <c r="C51" s="2"/>
      <c r="D51" s="2"/>
      <c r="E51" s="2"/>
      <c r="F51" s="2"/>
      <c r="G51" s="2"/>
      <c r="H51" s="2"/>
    </row>
    <row r="52" spans="1:8" x14ac:dyDescent="0.2">
      <c r="A52" s="49" t="s">
        <v>19</v>
      </c>
      <c r="B52" s="3" t="s">
        <v>9</v>
      </c>
      <c r="C52" s="4">
        <v>1703</v>
      </c>
      <c r="D52" s="4">
        <v>1856</v>
      </c>
      <c r="E52" s="4">
        <v>1768</v>
      </c>
      <c r="F52" s="4">
        <v>1571</v>
      </c>
      <c r="G52" s="4">
        <v>783</v>
      </c>
      <c r="H52" s="4">
        <v>868</v>
      </c>
    </row>
    <row r="53" spans="1:8" x14ac:dyDescent="0.2">
      <c r="A53" s="49" t="s">
        <v>4</v>
      </c>
      <c r="B53" s="3" t="s">
        <v>11</v>
      </c>
      <c r="C53" s="4">
        <v>283</v>
      </c>
      <c r="D53" s="4">
        <v>415</v>
      </c>
      <c r="E53" s="4">
        <v>212</v>
      </c>
      <c r="F53" s="4">
        <v>397</v>
      </c>
      <c r="G53" s="4">
        <v>112</v>
      </c>
      <c r="H53" s="4">
        <v>168</v>
      </c>
    </row>
    <row r="54" spans="1:8" x14ac:dyDescent="0.2">
      <c r="A54" s="49" t="s">
        <v>4</v>
      </c>
      <c r="B54" s="3" t="s">
        <v>12</v>
      </c>
      <c r="C54" s="4">
        <v>0</v>
      </c>
      <c r="D54" s="4">
        <v>18</v>
      </c>
      <c r="E54" s="4">
        <v>0</v>
      </c>
      <c r="F54" s="4">
        <v>3</v>
      </c>
      <c r="G54" s="4">
        <v>0</v>
      </c>
      <c r="H54" s="4">
        <v>0</v>
      </c>
    </row>
    <row r="55" spans="1:8" x14ac:dyDescent="0.2">
      <c r="A55" s="49" t="s">
        <v>4</v>
      </c>
      <c r="B55" s="3" t="s">
        <v>13</v>
      </c>
      <c r="C55" s="4">
        <v>5</v>
      </c>
      <c r="D55" s="4">
        <v>104</v>
      </c>
      <c r="E55" s="4">
        <v>2</v>
      </c>
      <c r="F55" s="4">
        <v>92</v>
      </c>
      <c r="G55" s="4">
        <v>0</v>
      </c>
      <c r="H55" s="4">
        <v>37</v>
      </c>
    </row>
    <row r="56" spans="1:8" x14ac:dyDescent="0.2">
      <c r="A56" s="49" t="s">
        <v>4</v>
      </c>
      <c r="B56" s="3" t="s">
        <v>14</v>
      </c>
      <c r="C56" s="4">
        <v>0</v>
      </c>
      <c r="D56" s="4">
        <v>38</v>
      </c>
      <c r="E56" s="4">
        <v>0</v>
      </c>
      <c r="F56" s="4">
        <v>43</v>
      </c>
      <c r="G56" s="4">
        <v>0</v>
      </c>
      <c r="H56" s="4">
        <v>9</v>
      </c>
    </row>
    <row r="57" spans="1:8" x14ac:dyDescent="0.2">
      <c r="A57" s="49"/>
      <c r="B57" s="27" t="s">
        <v>27</v>
      </c>
      <c r="C57" s="28">
        <v>89</v>
      </c>
      <c r="D57" s="28">
        <v>89</v>
      </c>
      <c r="E57" s="28">
        <v>85</v>
      </c>
      <c r="F57" s="28">
        <v>88</v>
      </c>
      <c r="G57" s="28">
        <v>44</v>
      </c>
      <c r="H57" s="28">
        <v>46</v>
      </c>
    </row>
    <row r="58" spans="1:8" x14ac:dyDescent="0.2">
      <c r="A58" s="49"/>
      <c r="B58" s="27" t="s">
        <v>28</v>
      </c>
      <c r="C58" s="28">
        <v>34</v>
      </c>
      <c r="D58" s="28">
        <v>31</v>
      </c>
      <c r="E58" s="28">
        <v>59</v>
      </c>
      <c r="F58" s="28">
        <v>59</v>
      </c>
      <c r="G58" s="28">
        <v>24</v>
      </c>
      <c r="H58" s="28">
        <v>20</v>
      </c>
    </row>
    <row r="59" spans="1:8" x14ac:dyDescent="0.2">
      <c r="A59" s="49"/>
      <c r="B59" s="27" t="s">
        <v>29</v>
      </c>
      <c r="C59" s="28">
        <v>14</v>
      </c>
      <c r="D59" s="28">
        <v>14</v>
      </c>
      <c r="E59" s="28">
        <v>17</v>
      </c>
      <c r="F59" s="28">
        <v>21</v>
      </c>
      <c r="G59" s="28">
        <v>6</v>
      </c>
      <c r="H59" s="28">
        <v>7</v>
      </c>
    </row>
    <row r="60" spans="1:8" x14ac:dyDescent="0.2">
      <c r="A60" s="49"/>
      <c r="B60" s="27" t="s">
        <v>30</v>
      </c>
      <c r="C60" s="28">
        <v>46</v>
      </c>
      <c r="D60" s="28">
        <v>2</v>
      </c>
      <c r="E60" s="28">
        <v>43</v>
      </c>
      <c r="F60" s="28">
        <v>11</v>
      </c>
      <c r="G60" s="28">
        <v>31</v>
      </c>
      <c r="H60" s="28">
        <v>5</v>
      </c>
    </row>
    <row r="61" spans="1:8" x14ac:dyDescent="0.2">
      <c r="A61" s="49"/>
      <c r="B61" s="27" t="s">
        <v>31</v>
      </c>
      <c r="C61" s="28">
        <v>28</v>
      </c>
      <c r="D61" s="28">
        <v>0</v>
      </c>
      <c r="E61" s="28">
        <v>67</v>
      </c>
      <c r="F61" s="28">
        <v>0</v>
      </c>
      <c r="G61" s="28">
        <v>23</v>
      </c>
      <c r="H61" s="28">
        <v>0</v>
      </c>
    </row>
    <row r="62" spans="1:8" x14ac:dyDescent="0.2">
      <c r="A62" s="49"/>
      <c r="B62" s="27" t="s">
        <v>32</v>
      </c>
      <c r="C62" s="28"/>
      <c r="D62" s="28"/>
      <c r="E62" s="28">
        <v>14</v>
      </c>
      <c r="F62" s="28">
        <v>7</v>
      </c>
      <c r="G62" s="28">
        <v>8</v>
      </c>
      <c r="H62" s="28">
        <v>6</v>
      </c>
    </row>
    <row r="63" spans="1:8" x14ac:dyDescent="0.2">
      <c r="A63" s="49"/>
      <c r="B63" s="11" t="s">
        <v>10</v>
      </c>
      <c r="C63" s="12">
        <f>SUM(C52:C61)</f>
        <v>2202</v>
      </c>
      <c r="D63" s="12">
        <f>SUM(D52:D61)</f>
        <v>2567</v>
      </c>
      <c r="E63" s="12">
        <f>SUM(E52:E62)</f>
        <v>2267</v>
      </c>
      <c r="F63" s="12">
        <f>SUM(F52:F62)</f>
        <v>2292</v>
      </c>
      <c r="G63" s="12">
        <f t="shared" ref="G63:H63" si="3">SUM(G52:G62)</f>
        <v>1031</v>
      </c>
      <c r="H63" s="12">
        <f t="shared" si="3"/>
        <v>1166</v>
      </c>
    </row>
    <row r="64" spans="1:8" ht="7.15" customHeight="1" x14ac:dyDescent="0.2">
      <c r="A64" s="20"/>
      <c r="B64" s="10"/>
      <c r="C64" s="2"/>
      <c r="D64" s="2"/>
      <c r="E64" s="2"/>
      <c r="F64" s="2"/>
      <c r="G64" s="2"/>
      <c r="H64" s="2"/>
    </row>
    <row r="65" spans="1:8" x14ac:dyDescent="0.2">
      <c r="A65" s="20"/>
      <c r="B65" s="13" t="s">
        <v>6</v>
      </c>
      <c r="C65" s="50">
        <f>D63/C63</f>
        <v>1.1657584014532243</v>
      </c>
      <c r="D65" s="51"/>
      <c r="E65" s="50">
        <f>F63/E63</f>
        <v>1.0110277900308777</v>
      </c>
      <c r="F65" s="51"/>
      <c r="G65" s="50">
        <f>H63/G63</f>
        <v>1.1309408341416101</v>
      </c>
      <c r="H65" s="51"/>
    </row>
    <row r="66" spans="1:8" x14ac:dyDescent="0.2">
      <c r="C66" s="2"/>
      <c r="D66" s="2"/>
      <c r="E66" s="2"/>
      <c r="F66" s="2"/>
      <c r="G66" s="2"/>
      <c r="H66" s="2"/>
    </row>
    <row r="67" spans="1:8" x14ac:dyDescent="0.2">
      <c r="A67" s="49" t="s">
        <v>20</v>
      </c>
      <c r="B67" s="3" t="s">
        <v>9</v>
      </c>
      <c r="C67" s="4">
        <v>1701</v>
      </c>
      <c r="D67" s="4">
        <v>1674</v>
      </c>
      <c r="E67" s="4">
        <v>1744</v>
      </c>
      <c r="F67" s="4">
        <v>1759</v>
      </c>
      <c r="G67" s="4">
        <v>853</v>
      </c>
      <c r="H67" s="4">
        <v>953</v>
      </c>
    </row>
    <row r="68" spans="1:8" x14ac:dyDescent="0.2">
      <c r="A68" s="49"/>
      <c r="B68" s="3" t="s">
        <v>11</v>
      </c>
      <c r="C68" s="4">
        <v>312</v>
      </c>
      <c r="D68" s="4">
        <v>580</v>
      </c>
      <c r="E68" s="4">
        <v>202</v>
      </c>
      <c r="F68" s="4">
        <v>501</v>
      </c>
      <c r="G68" s="4">
        <v>90</v>
      </c>
      <c r="H68" s="4">
        <v>197</v>
      </c>
    </row>
    <row r="69" spans="1:8" x14ac:dyDescent="0.2">
      <c r="A69" s="49"/>
      <c r="B69" s="3" t="s">
        <v>12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</row>
    <row r="70" spans="1:8" x14ac:dyDescent="0.2">
      <c r="A70" s="49"/>
      <c r="B70" s="3" t="s">
        <v>13</v>
      </c>
      <c r="C70" s="4">
        <v>1</v>
      </c>
      <c r="D70" s="4">
        <v>122</v>
      </c>
      <c r="E70" s="4">
        <v>0</v>
      </c>
      <c r="F70" s="4">
        <v>91</v>
      </c>
      <c r="G70" s="4">
        <v>0</v>
      </c>
      <c r="H70" s="4">
        <v>37</v>
      </c>
    </row>
    <row r="71" spans="1:8" x14ac:dyDescent="0.2">
      <c r="A71" s="49"/>
      <c r="B71" s="3" t="s">
        <v>14</v>
      </c>
      <c r="C71" s="4">
        <v>0</v>
      </c>
      <c r="D71" s="4">
        <v>23</v>
      </c>
      <c r="E71" s="4">
        <v>0</v>
      </c>
      <c r="F71" s="4">
        <v>23</v>
      </c>
      <c r="G71" s="4">
        <v>0</v>
      </c>
      <c r="H71" s="4">
        <v>5</v>
      </c>
    </row>
    <row r="72" spans="1:8" x14ac:dyDescent="0.2">
      <c r="A72" s="49"/>
      <c r="B72" s="27" t="s">
        <v>27</v>
      </c>
      <c r="C72" s="28">
        <v>169</v>
      </c>
      <c r="D72" s="28">
        <v>162</v>
      </c>
      <c r="E72" s="28">
        <v>145</v>
      </c>
      <c r="F72" s="28">
        <v>154</v>
      </c>
      <c r="G72" s="28">
        <v>85</v>
      </c>
      <c r="H72" s="28">
        <v>73</v>
      </c>
    </row>
    <row r="73" spans="1:8" x14ac:dyDescent="0.2">
      <c r="A73" s="49"/>
      <c r="B73" s="27" t="s">
        <v>28</v>
      </c>
      <c r="C73" s="28">
        <v>21</v>
      </c>
      <c r="D73" s="28">
        <v>18</v>
      </c>
      <c r="E73" s="28">
        <v>54</v>
      </c>
      <c r="F73" s="28">
        <v>51</v>
      </c>
      <c r="G73" s="28">
        <v>32</v>
      </c>
      <c r="H73" s="28">
        <v>37</v>
      </c>
    </row>
    <row r="74" spans="1:8" x14ac:dyDescent="0.2">
      <c r="A74" s="49"/>
      <c r="B74" s="27" t="s">
        <v>29</v>
      </c>
      <c r="C74" s="28">
        <v>14</v>
      </c>
      <c r="D74" s="28">
        <v>15</v>
      </c>
      <c r="E74" s="28">
        <v>13</v>
      </c>
      <c r="F74" s="28">
        <v>12</v>
      </c>
      <c r="G74" s="28">
        <v>5</v>
      </c>
      <c r="H74" s="28">
        <v>3</v>
      </c>
    </row>
    <row r="75" spans="1:8" x14ac:dyDescent="0.2">
      <c r="A75" s="49"/>
      <c r="B75" s="27" t="s">
        <v>30</v>
      </c>
      <c r="C75" s="28">
        <v>89</v>
      </c>
      <c r="D75" s="28">
        <v>3</v>
      </c>
      <c r="E75" s="28">
        <v>84</v>
      </c>
      <c r="F75" s="28">
        <v>26</v>
      </c>
      <c r="G75" s="28">
        <v>43</v>
      </c>
      <c r="H75" s="28">
        <v>15</v>
      </c>
    </row>
    <row r="76" spans="1:8" x14ac:dyDescent="0.2">
      <c r="A76" s="49"/>
      <c r="B76" s="27" t="s">
        <v>31</v>
      </c>
      <c r="C76" s="28">
        <v>14</v>
      </c>
      <c r="D76" s="28">
        <v>0</v>
      </c>
      <c r="E76" s="28">
        <v>44</v>
      </c>
      <c r="F76" s="28">
        <v>0</v>
      </c>
      <c r="G76" s="28">
        <v>33</v>
      </c>
      <c r="H76" s="28">
        <v>0</v>
      </c>
    </row>
    <row r="77" spans="1:8" x14ac:dyDescent="0.2">
      <c r="A77" s="49"/>
      <c r="B77" s="27" t="s">
        <v>32</v>
      </c>
      <c r="C77" s="28">
        <v>7</v>
      </c>
      <c r="D77" s="28">
        <v>0</v>
      </c>
      <c r="E77" s="28">
        <v>8</v>
      </c>
      <c r="F77" s="28">
        <v>3</v>
      </c>
      <c r="G77" s="28">
        <v>4</v>
      </c>
      <c r="H77" s="28">
        <v>3</v>
      </c>
    </row>
    <row r="78" spans="1:8" x14ac:dyDescent="0.2">
      <c r="A78" s="49"/>
      <c r="B78" s="11" t="s">
        <v>10</v>
      </c>
      <c r="C78" s="12">
        <f>SUM(C67:C77)</f>
        <v>2328</v>
      </c>
      <c r="D78" s="12">
        <f>SUM(D67:D77)</f>
        <v>2597</v>
      </c>
      <c r="E78" s="12">
        <f>SUM(E67:E77)</f>
        <v>2294</v>
      </c>
      <c r="F78" s="12">
        <f>SUM(F67:F77)</f>
        <v>2620</v>
      </c>
      <c r="G78" s="12">
        <f t="shared" ref="G78:H78" si="4">SUM(G67:G77)</f>
        <v>1145</v>
      </c>
      <c r="H78" s="12">
        <f t="shared" si="4"/>
        <v>1323</v>
      </c>
    </row>
    <row r="79" spans="1:8" ht="7.15" customHeight="1" x14ac:dyDescent="0.2">
      <c r="A79" s="20"/>
      <c r="B79" s="10"/>
      <c r="C79" s="2"/>
      <c r="D79" s="2"/>
      <c r="E79" s="2"/>
      <c r="F79" s="2"/>
      <c r="G79" s="2"/>
      <c r="H79" s="2"/>
    </row>
    <row r="80" spans="1:8" x14ac:dyDescent="0.2">
      <c r="A80" s="20"/>
      <c r="B80" s="13" t="s">
        <v>6</v>
      </c>
      <c r="C80" s="50">
        <f>D78/C78</f>
        <v>1.1155498281786942</v>
      </c>
      <c r="D80" s="51"/>
      <c r="E80" s="50">
        <f>F78/E78</f>
        <v>1.1421098517872712</v>
      </c>
      <c r="F80" s="51"/>
      <c r="G80" s="50">
        <f>H78/G78</f>
        <v>1.1554585152838428</v>
      </c>
      <c r="H80" s="51"/>
    </row>
    <row r="81" spans="1:8" x14ac:dyDescent="0.2">
      <c r="C81" s="2"/>
      <c r="D81" s="2"/>
      <c r="E81" s="2"/>
      <c r="F81" s="2"/>
      <c r="G81" s="2"/>
      <c r="H81" s="2"/>
    </row>
    <row r="82" spans="1:8" x14ac:dyDescent="0.2">
      <c r="A82" s="49" t="s">
        <v>21</v>
      </c>
      <c r="B82" s="3" t="s">
        <v>9</v>
      </c>
      <c r="C82" s="4">
        <v>1705</v>
      </c>
      <c r="D82" s="4">
        <v>1748</v>
      </c>
      <c r="E82" s="4">
        <v>1833</v>
      </c>
      <c r="F82" s="4">
        <v>1872</v>
      </c>
      <c r="G82" s="4">
        <v>960</v>
      </c>
      <c r="H82" s="4">
        <v>1198</v>
      </c>
    </row>
    <row r="83" spans="1:8" x14ac:dyDescent="0.2">
      <c r="A83" s="49"/>
      <c r="B83" s="3" t="s">
        <v>11</v>
      </c>
      <c r="C83" s="4">
        <v>245</v>
      </c>
      <c r="D83" s="4">
        <v>453</v>
      </c>
      <c r="E83" s="4">
        <v>239</v>
      </c>
      <c r="F83" s="4">
        <v>470</v>
      </c>
      <c r="G83" s="4">
        <v>109</v>
      </c>
      <c r="H83" s="4">
        <v>231</v>
      </c>
    </row>
    <row r="84" spans="1:8" x14ac:dyDescent="0.2">
      <c r="A84" s="49"/>
      <c r="B84" s="3" t="s">
        <v>12</v>
      </c>
      <c r="C84" s="4">
        <v>7</v>
      </c>
      <c r="D84" s="4">
        <v>14</v>
      </c>
      <c r="E84" s="4">
        <v>3</v>
      </c>
      <c r="F84" s="4">
        <v>5</v>
      </c>
      <c r="G84" s="4">
        <v>3</v>
      </c>
      <c r="H84" s="4">
        <v>7</v>
      </c>
    </row>
    <row r="85" spans="1:8" x14ac:dyDescent="0.2">
      <c r="A85" s="49"/>
      <c r="B85" s="3" t="s">
        <v>13</v>
      </c>
      <c r="C85" s="4">
        <v>3</v>
      </c>
      <c r="D85" s="4">
        <v>82</v>
      </c>
      <c r="E85" s="4">
        <v>2</v>
      </c>
      <c r="F85" s="4">
        <v>60</v>
      </c>
      <c r="G85" s="4">
        <v>1</v>
      </c>
      <c r="H85" s="4">
        <v>26</v>
      </c>
    </row>
    <row r="86" spans="1:8" x14ac:dyDescent="0.2">
      <c r="A86" s="49"/>
      <c r="B86" s="3" t="s">
        <v>14</v>
      </c>
      <c r="C86" s="4">
        <v>0</v>
      </c>
      <c r="D86" s="4">
        <v>92</v>
      </c>
      <c r="E86" s="4">
        <v>0</v>
      </c>
      <c r="F86" s="4">
        <v>57</v>
      </c>
      <c r="G86" s="4">
        <v>0</v>
      </c>
      <c r="H86" s="4">
        <v>52</v>
      </c>
    </row>
    <row r="87" spans="1:8" x14ac:dyDescent="0.2">
      <c r="A87" s="49"/>
      <c r="B87" s="27" t="s">
        <v>27</v>
      </c>
      <c r="C87" s="28">
        <v>129</v>
      </c>
      <c r="D87" s="28">
        <v>118</v>
      </c>
      <c r="E87" s="28">
        <v>154</v>
      </c>
      <c r="F87" s="28">
        <v>123</v>
      </c>
      <c r="G87" s="28">
        <v>81</v>
      </c>
      <c r="H87" s="28">
        <v>54</v>
      </c>
    </row>
    <row r="88" spans="1:8" x14ac:dyDescent="0.2">
      <c r="A88" s="49"/>
      <c r="B88" s="27" t="s">
        <v>28</v>
      </c>
      <c r="C88" s="28">
        <v>71</v>
      </c>
      <c r="D88" s="28">
        <v>31</v>
      </c>
      <c r="E88" s="28">
        <v>96</v>
      </c>
      <c r="F88" s="28">
        <v>70</v>
      </c>
      <c r="G88" s="28">
        <v>51</v>
      </c>
      <c r="H88" s="28">
        <v>52</v>
      </c>
    </row>
    <row r="89" spans="1:8" x14ac:dyDescent="0.2">
      <c r="A89" s="49"/>
      <c r="B89" s="27" t="s">
        <v>29</v>
      </c>
      <c r="C89" s="28">
        <v>16</v>
      </c>
      <c r="D89" s="28">
        <v>12</v>
      </c>
      <c r="E89" s="28">
        <v>26</v>
      </c>
      <c r="F89" s="28">
        <v>18</v>
      </c>
      <c r="G89" s="28">
        <v>12</v>
      </c>
      <c r="H89" s="28">
        <v>12</v>
      </c>
    </row>
    <row r="90" spans="1:8" x14ac:dyDescent="0.2">
      <c r="A90" s="49"/>
      <c r="B90" s="27" t="s">
        <v>30</v>
      </c>
      <c r="C90" s="28">
        <v>52</v>
      </c>
      <c r="D90" s="28">
        <v>0</v>
      </c>
      <c r="E90" s="28">
        <v>56</v>
      </c>
      <c r="F90" s="28">
        <v>0</v>
      </c>
      <c r="G90" s="28">
        <v>28</v>
      </c>
      <c r="H90" s="28">
        <v>2</v>
      </c>
    </row>
    <row r="91" spans="1:8" x14ac:dyDescent="0.2">
      <c r="A91" s="49"/>
      <c r="B91" s="27" t="s">
        <v>31</v>
      </c>
      <c r="C91" s="28">
        <v>36</v>
      </c>
      <c r="D91" s="28">
        <v>0</v>
      </c>
      <c r="E91" s="28">
        <v>77</v>
      </c>
      <c r="F91" s="28">
        <v>0</v>
      </c>
      <c r="G91" s="28">
        <v>53</v>
      </c>
      <c r="H91" s="28">
        <v>0</v>
      </c>
    </row>
    <row r="92" spans="1:8" x14ac:dyDescent="0.2">
      <c r="A92" s="49"/>
      <c r="B92" s="27" t="s">
        <v>32</v>
      </c>
      <c r="C92" s="28">
        <v>3</v>
      </c>
      <c r="D92" s="28">
        <v>1</v>
      </c>
      <c r="E92" s="28">
        <v>6</v>
      </c>
      <c r="F92" s="28">
        <v>3</v>
      </c>
      <c r="G92" s="28">
        <v>6</v>
      </c>
      <c r="H92" s="28">
        <v>2</v>
      </c>
    </row>
    <row r="93" spans="1:8" x14ac:dyDescent="0.2">
      <c r="A93" s="49"/>
      <c r="B93" s="11" t="s">
        <v>10</v>
      </c>
      <c r="C93" s="12">
        <f t="shared" ref="C93:F93" si="5">SUM(C82:C92)</f>
        <v>2267</v>
      </c>
      <c r="D93" s="12">
        <f t="shared" si="5"/>
        <v>2551</v>
      </c>
      <c r="E93" s="12">
        <f t="shared" si="5"/>
        <v>2492</v>
      </c>
      <c r="F93" s="12">
        <f t="shared" si="5"/>
        <v>2678</v>
      </c>
      <c r="G93" s="12">
        <f>SUM(G82:G92)</f>
        <v>1304</v>
      </c>
      <c r="H93" s="12">
        <f>SUM(H82:H92)</f>
        <v>1636</v>
      </c>
    </row>
    <row r="94" spans="1:8" ht="7.15" customHeight="1" x14ac:dyDescent="0.2">
      <c r="A94" s="20"/>
      <c r="B94" s="10"/>
      <c r="C94" s="2"/>
      <c r="D94" s="2"/>
      <c r="E94" s="2"/>
      <c r="F94" s="2"/>
      <c r="G94" s="2"/>
      <c r="H94" s="2"/>
    </row>
    <row r="95" spans="1:8" x14ac:dyDescent="0.2">
      <c r="A95" s="20"/>
      <c r="B95" s="13" t="s">
        <v>6</v>
      </c>
      <c r="C95" s="50">
        <f>D93/C93</f>
        <v>1.125275694750772</v>
      </c>
      <c r="D95" s="51"/>
      <c r="E95" s="50">
        <f>F93/E93</f>
        <v>1.0746388443017656</v>
      </c>
      <c r="F95" s="51"/>
      <c r="G95" s="50">
        <f>H93/G93</f>
        <v>1.2546012269938651</v>
      </c>
      <c r="H95" s="51"/>
    </row>
    <row r="97" spans="1:8" x14ac:dyDescent="0.2">
      <c r="A97" s="49" t="s">
        <v>22</v>
      </c>
      <c r="B97" s="3" t="s">
        <v>9</v>
      </c>
      <c r="C97" s="4">
        <v>1289</v>
      </c>
      <c r="D97" s="4">
        <v>1159</v>
      </c>
      <c r="E97" s="4">
        <v>1295</v>
      </c>
      <c r="F97" s="4">
        <v>1279</v>
      </c>
      <c r="G97" s="4">
        <v>682</v>
      </c>
      <c r="H97" s="4">
        <v>481</v>
      </c>
    </row>
    <row r="98" spans="1:8" x14ac:dyDescent="0.2">
      <c r="A98" s="49"/>
      <c r="B98" s="3" t="s">
        <v>11</v>
      </c>
      <c r="C98" s="4">
        <v>258</v>
      </c>
      <c r="D98" s="4">
        <v>600</v>
      </c>
      <c r="E98" s="4">
        <v>251</v>
      </c>
      <c r="F98" s="4">
        <v>614</v>
      </c>
      <c r="G98" s="4">
        <v>97</v>
      </c>
      <c r="H98" s="4">
        <v>278</v>
      </c>
    </row>
    <row r="99" spans="1:8" x14ac:dyDescent="0.2">
      <c r="A99" s="49"/>
      <c r="B99" s="3" t="s">
        <v>12</v>
      </c>
      <c r="C99" s="4">
        <v>0</v>
      </c>
      <c r="D99" s="4">
        <v>1</v>
      </c>
      <c r="E99" s="4">
        <v>0</v>
      </c>
      <c r="F99" s="4">
        <v>0</v>
      </c>
      <c r="G99" s="4">
        <v>0</v>
      </c>
      <c r="H99" s="4">
        <v>0</v>
      </c>
    </row>
    <row r="100" spans="1:8" x14ac:dyDescent="0.2">
      <c r="A100" s="49"/>
      <c r="B100" s="3" t="s">
        <v>13</v>
      </c>
      <c r="C100" s="4">
        <v>0</v>
      </c>
      <c r="D100" s="4">
        <v>80</v>
      </c>
      <c r="E100" s="4">
        <v>0</v>
      </c>
      <c r="F100" s="4">
        <v>72</v>
      </c>
      <c r="G100" s="4">
        <v>0</v>
      </c>
      <c r="H100" s="4">
        <v>29</v>
      </c>
    </row>
    <row r="101" spans="1:8" x14ac:dyDescent="0.2">
      <c r="A101" s="49"/>
      <c r="B101" s="3" t="s">
        <v>14</v>
      </c>
      <c r="C101" s="4">
        <v>0</v>
      </c>
      <c r="D101" s="4">
        <v>11</v>
      </c>
      <c r="E101" s="4">
        <v>0</v>
      </c>
      <c r="F101" s="4">
        <v>9</v>
      </c>
      <c r="G101" s="4">
        <v>0</v>
      </c>
      <c r="H101" s="4">
        <v>5</v>
      </c>
    </row>
    <row r="102" spans="1:8" x14ac:dyDescent="0.2">
      <c r="A102" s="49"/>
      <c r="B102" s="27" t="s">
        <v>27</v>
      </c>
      <c r="C102" s="28">
        <v>130</v>
      </c>
      <c r="D102" s="28">
        <v>114</v>
      </c>
      <c r="E102" s="28">
        <v>130</v>
      </c>
      <c r="F102" s="28">
        <v>140</v>
      </c>
      <c r="G102" s="28">
        <v>74</v>
      </c>
      <c r="H102" s="28">
        <v>67</v>
      </c>
    </row>
    <row r="103" spans="1:8" x14ac:dyDescent="0.2">
      <c r="A103" s="49"/>
      <c r="B103" s="27" t="s">
        <v>28</v>
      </c>
      <c r="C103" s="28">
        <v>28</v>
      </c>
      <c r="D103" s="28">
        <v>28</v>
      </c>
      <c r="E103" s="28">
        <v>41</v>
      </c>
      <c r="F103" s="28">
        <v>38</v>
      </c>
      <c r="G103" s="28">
        <v>20</v>
      </c>
      <c r="H103" s="28">
        <v>22</v>
      </c>
    </row>
    <row r="104" spans="1:8" x14ac:dyDescent="0.2">
      <c r="A104" s="49"/>
      <c r="B104" s="27" t="s">
        <v>29</v>
      </c>
      <c r="C104" s="28">
        <v>2</v>
      </c>
      <c r="D104" s="28">
        <v>2</v>
      </c>
      <c r="E104" s="28">
        <v>20</v>
      </c>
      <c r="F104" s="28">
        <v>12</v>
      </c>
      <c r="G104" s="28">
        <v>10</v>
      </c>
      <c r="H104" s="28">
        <v>13</v>
      </c>
    </row>
    <row r="105" spans="1:8" x14ac:dyDescent="0.2">
      <c r="A105" s="49"/>
      <c r="B105" s="27" t="s">
        <v>30</v>
      </c>
      <c r="C105" s="28">
        <v>58</v>
      </c>
      <c r="D105" s="28">
        <v>3</v>
      </c>
      <c r="E105" s="28">
        <v>89</v>
      </c>
      <c r="F105" s="28">
        <v>10</v>
      </c>
      <c r="G105" s="28">
        <v>33</v>
      </c>
      <c r="H105" s="28">
        <v>11</v>
      </c>
    </row>
    <row r="106" spans="1:8" x14ac:dyDescent="0.2">
      <c r="A106" s="49"/>
      <c r="B106" s="27" t="s">
        <v>31</v>
      </c>
      <c r="C106" s="28">
        <v>25</v>
      </c>
      <c r="D106" s="28">
        <v>0</v>
      </c>
      <c r="E106" s="28">
        <v>31</v>
      </c>
      <c r="F106" s="28">
        <v>0</v>
      </c>
      <c r="G106" s="28">
        <v>18</v>
      </c>
      <c r="H106" s="28">
        <v>0</v>
      </c>
    </row>
    <row r="107" spans="1:8" x14ac:dyDescent="0.2">
      <c r="A107" s="49"/>
      <c r="B107" s="3" t="s">
        <v>32</v>
      </c>
      <c r="C107" s="28">
        <v>4</v>
      </c>
      <c r="D107" s="28">
        <v>0</v>
      </c>
      <c r="E107" s="28">
        <v>5</v>
      </c>
      <c r="F107" s="28">
        <v>5</v>
      </c>
      <c r="G107" s="28">
        <v>5</v>
      </c>
      <c r="H107" s="28">
        <v>0</v>
      </c>
    </row>
    <row r="108" spans="1:8" x14ac:dyDescent="0.2">
      <c r="A108" s="49"/>
      <c r="B108" s="11" t="s">
        <v>10</v>
      </c>
      <c r="C108" s="12">
        <f t="shared" ref="C108:F108" si="6">SUM(C97:C107)</f>
        <v>1794</v>
      </c>
      <c r="D108" s="12">
        <f t="shared" si="6"/>
        <v>1998</v>
      </c>
      <c r="E108" s="12">
        <f t="shared" si="6"/>
        <v>1862</v>
      </c>
      <c r="F108" s="12">
        <f t="shared" si="6"/>
        <v>2179</v>
      </c>
      <c r="G108" s="12">
        <f>SUM(G97:G107)</f>
        <v>939</v>
      </c>
      <c r="H108" s="12">
        <f>SUM(H97:H107)</f>
        <v>906</v>
      </c>
    </row>
    <row r="109" spans="1:8" ht="7.15" customHeight="1" x14ac:dyDescent="0.2">
      <c r="A109" s="20"/>
      <c r="B109" s="10"/>
      <c r="C109" s="2"/>
      <c r="D109" s="2"/>
      <c r="E109" s="2"/>
      <c r="F109" s="2"/>
      <c r="G109" s="2"/>
      <c r="H109" s="2"/>
    </row>
    <row r="110" spans="1:8" x14ac:dyDescent="0.2">
      <c r="A110" s="20"/>
      <c r="B110" s="13" t="s">
        <v>6</v>
      </c>
      <c r="C110" s="50">
        <f>D108/C108</f>
        <v>1.1137123745819397</v>
      </c>
      <c r="D110" s="51"/>
      <c r="E110" s="50">
        <f>F108/E108</f>
        <v>1.1702470461868959</v>
      </c>
      <c r="F110" s="51"/>
      <c r="G110" s="50">
        <f>H108/G108</f>
        <v>0.96485623003194887</v>
      </c>
      <c r="H110" s="51"/>
    </row>
    <row r="111" spans="1:8" ht="7.5" customHeight="1" x14ac:dyDescent="0.2">
      <c r="A111" s="1"/>
    </row>
    <row r="112" spans="1:8" x14ac:dyDescent="0.2">
      <c r="A112" s="49" t="s">
        <v>23</v>
      </c>
      <c r="B112" s="3" t="s">
        <v>9</v>
      </c>
      <c r="C112" s="4">
        <v>989</v>
      </c>
      <c r="D112" s="4">
        <v>807</v>
      </c>
      <c r="E112" s="4">
        <v>839</v>
      </c>
      <c r="F112" s="4">
        <v>971</v>
      </c>
      <c r="G112" s="4">
        <v>513</v>
      </c>
      <c r="H112" s="4">
        <v>453</v>
      </c>
    </row>
    <row r="113" spans="1:8" x14ac:dyDescent="0.2">
      <c r="A113" s="49"/>
      <c r="B113" s="3" t="s">
        <v>11</v>
      </c>
      <c r="C113" s="4">
        <v>151</v>
      </c>
      <c r="D113" s="4">
        <v>239</v>
      </c>
      <c r="E113" s="4">
        <v>125</v>
      </c>
      <c r="F113" s="4">
        <v>211</v>
      </c>
      <c r="G113" s="4">
        <v>47</v>
      </c>
      <c r="H113" s="4">
        <v>96</v>
      </c>
    </row>
    <row r="114" spans="1:8" x14ac:dyDescent="0.2">
      <c r="A114" s="49"/>
      <c r="B114" s="3" t="s">
        <v>12</v>
      </c>
      <c r="C114" s="4">
        <v>0</v>
      </c>
      <c r="D114" s="4">
        <v>9</v>
      </c>
      <c r="E114" s="4">
        <v>0</v>
      </c>
      <c r="F114" s="4">
        <v>0</v>
      </c>
      <c r="G114" s="4">
        <v>0</v>
      </c>
      <c r="H114" s="4">
        <v>0</v>
      </c>
    </row>
    <row r="115" spans="1:8" x14ac:dyDescent="0.2">
      <c r="A115" s="49"/>
      <c r="B115" s="3" t="s">
        <v>13</v>
      </c>
      <c r="C115" s="4">
        <v>1</v>
      </c>
      <c r="D115" s="4">
        <v>137</v>
      </c>
      <c r="E115" s="4">
        <v>0</v>
      </c>
      <c r="F115" s="4">
        <v>105</v>
      </c>
      <c r="G115" s="4">
        <v>0</v>
      </c>
      <c r="H115" s="4">
        <v>45</v>
      </c>
    </row>
    <row r="116" spans="1:8" x14ac:dyDescent="0.2">
      <c r="A116" s="49"/>
      <c r="B116" s="3" t="s">
        <v>14</v>
      </c>
      <c r="C116" s="4">
        <v>0</v>
      </c>
      <c r="D116" s="4">
        <v>30</v>
      </c>
      <c r="E116" s="4">
        <v>0</v>
      </c>
      <c r="F116" s="4">
        <v>28</v>
      </c>
      <c r="G116" s="4">
        <v>0</v>
      </c>
      <c r="H116" s="4">
        <v>9</v>
      </c>
    </row>
    <row r="117" spans="1:8" x14ac:dyDescent="0.2">
      <c r="A117" s="49"/>
      <c r="B117" s="27" t="s">
        <v>27</v>
      </c>
      <c r="C117" s="28">
        <v>93</v>
      </c>
      <c r="D117" s="28">
        <v>87</v>
      </c>
      <c r="E117" s="28">
        <v>111</v>
      </c>
      <c r="F117" s="28">
        <v>118</v>
      </c>
      <c r="G117" s="4">
        <v>80</v>
      </c>
      <c r="H117" s="4">
        <v>70</v>
      </c>
    </row>
    <row r="118" spans="1:8" x14ac:dyDescent="0.2">
      <c r="A118" s="49"/>
      <c r="B118" s="27" t="s">
        <v>28</v>
      </c>
      <c r="C118" s="28">
        <v>18</v>
      </c>
      <c r="D118" s="28">
        <v>15</v>
      </c>
      <c r="E118" s="28">
        <v>29</v>
      </c>
      <c r="F118" s="28">
        <v>23</v>
      </c>
      <c r="G118" s="4">
        <v>15</v>
      </c>
      <c r="H118" s="4">
        <v>17</v>
      </c>
    </row>
    <row r="119" spans="1:8" x14ac:dyDescent="0.2">
      <c r="A119" s="49"/>
      <c r="B119" s="27" t="s">
        <v>29</v>
      </c>
      <c r="C119" s="28">
        <v>7</v>
      </c>
      <c r="D119" s="28">
        <v>3</v>
      </c>
      <c r="E119" s="28">
        <v>8</v>
      </c>
      <c r="F119" s="28">
        <v>11</v>
      </c>
      <c r="G119" s="28">
        <v>3</v>
      </c>
      <c r="H119" s="28">
        <v>3</v>
      </c>
    </row>
    <row r="120" spans="1:8" x14ac:dyDescent="0.2">
      <c r="A120" s="49"/>
      <c r="B120" s="27" t="s">
        <v>30</v>
      </c>
      <c r="C120" s="28">
        <v>56</v>
      </c>
      <c r="D120" s="28">
        <v>1</v>
      </c>
      <c r="E120" s="28">
        <v>84</v>
      </c>
      <c r="F120" s="28">
        <v>17</v>
      </c>
      <c r="G120" s="28">
        <v>44</v>
      </c>
      <c r="H120" s="28">
        <v>14</v>
      </c>
    </row>
    <row r="121" spans="1:8" x14ac:dyDescent="0.2">
      <c r="A121" s="49"/>
      <c r="B121" s="27" t="s">
        <v>31</v>
      </c>
      <c r="C121" s="28">
        <v>13</v>
      </c>
      <c r="D121" s="28">
        <v>0</v>
      </c>
      <c r="E121" s="28">
        <v>22</v>
      </c>
      <c r="F121" s="28">
        <v>0</v>
      </c>
      <c r="G121" s="28">
        <v>12</v>
      </c>
      <c r="H121" s="28">
        <v>0</v>
      </c>
    </row>
    <row r="122" spans="1:8" x14ac:dyDescent="0.2">
      <c r="A122" s="49"/>
      <c r="B122" s="3" t="s">
        <v>32</v>
      </c>
      <c r="C122" s="28"/>
      <c r="D122" s="28"/>
      <c r="E122" s="28">
        <v>3</v>
      </c>
      <c r="F122" s="28">
        <v>0</v>
      </c>
      <c r="G122" s="28">
        <v>0</v>
      </c>
      <c r="H122" s="28">
        <v>2</v>
      </c>
    </row>
    <row r="123" spans="1:8" x14ac:dyDescent="0.2">
      <c r="A123" s="49"/>
      <c r="B123" s="11" t="s">
        <v>10</v>
      </c>
      <c r="C123" s="12">
        <f>SUM(C112:C121)</f>
        <v>1328</v>
      </c>
      <c r="D123" s="12">
        <f>SUM(D112:D121)</f>
        <v>1328</v>
      </c>
      <c r="E123" s="12">
        <f>SUM(E112:E122)</f>
        <v>1221</v>
      </c>
      <c r="F123" s="12">
        <f>SUM(F112:F122)</f>
        <v>1484</v>
      </c>
      <c r="G123" s="12">
        <f>SUM(G112:G122)</f>
        <v>714</v>
      </c>
      <c r="H123" s="12">
        <f>SUM(H112:H122)</f>
        <v>709</v>
      </c>
    </row>
    <row r="124" spans="1:8" ht="7.15" customHeight="1" x14ac:dyDescent="0.2">
      <c r="A124" s="20"/>
      <c r="B124" s="10"/>
      <c r="C124" s="2"/>
      <c r="D124" s="2"/>
      <c r="E124" s="2"/>
      <c r="F124" s="2"/>
      <c r="G124" s="2"/>
      <c r="H124" s="2"/>
    </row>
    <row r="125" spans="1:8" x14ac:dyDescent="0.2">
      <c r="A125" s="20"/>
      <c r="B125" s="13" t="s">
        <v>6</v>
      </c>
      <c r="C125" s="50">
        <f>D123/C123</f>
        <v>1</v>
      </c>
      <c r="D125" s="51"/>
      <c r="E125" s="50">
        <f>F123/E123</f>
        <v>1.2153972153972155</v>
      </c>
      <c r="F125" s="51"/>
      <c r="G125" s="50">
        <f>H123/G123</f>
        <v>0.99299719887955185</v>
      </c>
      <c r="H125" s="51"/>
    </row>
    <row r="127" spans="1:8" x14ac:dyDescent="0.2">
      <c r="A127" s="49" t="s">
        <v>24</v>
      </c>
      <c r="B127" s="3" t="s">
        <v>9</v>
      </c>
      <c r="C127" s="4">
        <v>957</v>
      </c>
      <c r="D127" s="4">
        <v>857</v>
      </c>
      <c r="E127" s="4">
        <v>989</v>
      </c>
      <c r="F127" s="4">
        <v>1241</v>
      </c>
      <c r="G127" s="4">
        <v>516</v>
      </c>
      <c r="H127" s="4">
        <v>561</v>
      </c>
    </row>
    <row r="128" spans="1:8" x14ac:dyDescent="0.2">
      <c r="A128" s="49"/>
      <c r="B128" s="3" t="s">
        <v>11</v>
      </c>
      <c r="C128" s="4">
        <v>227</v>
      </c>
      <c r="D128" s="4">
        <v>370</v>
      </c>
      <c r="E128" s="4">
        <v>203</v>
      </c>
      <c r="F128" s="4">
        <v>375</v>
      </c>
      <c r="G128" s="4">
        <v>81</v>
      </c>
      <c r="H128" s="4">
        <v>179</v>
      </c>
    </row>
    <row r="129" spans="1:8" x14ac:dyDescent="0.2">
      <c r="A129" s="49"/>
      <c r="B129" s="3" t="s">
        <v>12</v>
      </c>
      <c r="C129" s="4">
        <v>1</v>
      </c>
      <c r="D129" s="4">
        <v>17</v>
      </c>
      <c r="E129" s="4">
        <v>0</v>
      </c>
      <c r="F129" s="4">
        <v>0</v>
      </c>
      <c r="G129" s="4">
        <v>0</v>
      </c>
      <c r="H129" s="4">
        <v>0</v>
      </c>
    </row>
    <row r="130" spans="1:8" x14ac:dyDescent="0.2">
      <c r="A130" s="49"/>
      <c r="B130" s="3" t="s">
        <v>13</v>
      </c>
      <c r="C130" s="4">
        <v>1</v>
      </c>
      <c r="D130" s="4">
        <v>53</v>
      </c>
      <c r="E130" s="4">
        <v>0</v>
      </c>
      <c r="F130" s="4">
        <v>51</v>
      </c>
      <c r="G130" s="4">
        <v>0</v>
      </c>
      <c r="H130" s="4">
        <v>22</v>
      </c>
    </row>
    <row r="131" spans="1:8" x14ac:dyDescent="0.2">
      <c r="A131" s="49"/>
      <c r="B131" s="3" t="s">
        <v>14</v>
      </c>
      <c r="C131" s="4">
        <v>0</v>
      </c>
      <c r="D131" s="4">
        <v>3</v>
      </c>
      <c r="E131" s="4">
        <v>0</v>
      </c>
      <c r="F131" s="4">
        <v>3</v>
      </c>
      <c r="G131" s="4">
        <v>0</v>
      </c>
      <c r="H131" s="4">
        <v>0</v>
      </c>
    </row>
    <row r="132" spans="1:8" x14ac:dyDescent="0.2">
      <c r="A132" s="49"/>
      <c r="B132" s="27" t="s">
        <v>27</v>
      </c>
      <c r="C132" s="28">
        <v>60</v>
      </c>
      <c r="D132" s="28">
        <v>67</v>
      </c>
      <c r="E132" s="28">
        <v>72</v>
      </c>
      <c r="F132" s="28">
        <v>62</v>
      </c>
      <c r="G132" s="28">
        <v>45</v>
      </c>
      <c r="H132" s="28">
        <v>42</v>
      </c>
    </row>
    <row r="133" spans="1:8" x14ac:dyDescent="0.2">
      <c r="A133" s="49"/>
      <c r="B133" s="27" t="s">
        <v>28</v>
      </c>
      <c r="C133" s="28">
        <v>10</v>
      </c>
      <c r="D133" s="28">
        <v>7</v>
      </c>
      <c r="E133" s="28">
        <v>17</v>
      </c>
      <c r="F133" s="28">
        <v>15</v>
      </c>
      <c r="G133" s="28">
        <v>7</v>
      </c>
      <c r="H133" s="28">
        <v>7</v>
      </c>
    </row>
    <row r="134" spans="1:8" x14ac:dyDescent="0.2">
      <c r="A134" s="49"/>
      <c r="B134" s="27" t="s">
        <v>29</v>
      </c>
      <c r="C134" s="28">
        <v>7</v>
      </c>
      <c r="D134" s="28">
        <v>8</v>
      </c>
      <c r="E134" s="28">
        <v>10</v>
      </c>
      <c r="F134" s="28">
        <v>8</v>
      </c>
      <c r="G134" s="28">
        <v>6</v>
      </c>
      <c r="H134" s="28">
        <v>2</v>
      </c>
    </row>
    <row r="135" spans="1:8" x14ac:dyDescent="0.2">
      <c r="A135" s="49"/>
      <c r="B135" s="27" t="s">
        <v>30</v>
      </c>
      <c r="C135" s="28">
        <v>36</v>
      </c>
      <c r="D135" s="28">
        <v>0</v>
      </c>
      <c r="E135" s="28">
        <v>40</v>
      </c>
      <c r="F135" s="28">
        <v>2</v>
      </c>
      <c r="G135" s="28">
        <v>24</v>
      </c>
      <c r="H135" s="28">
        <v>4</v>
      </c>
    </row>
    <row r="136" spans="1:8" x14ac:dyDescent="0.2">
      <c r="A136" s="49"/>
      <c r="B136" s="27" t="s">
        <v>31</v>
      </c>
      <c r="C136" s="28">
        <v>4</v>
      </c>
      <c r="D136" s="28">
        <v>0</v>
      </c>
      <c r="E136" s="28">
        <v>14</v>
      </c>
      <c r="F136" s="28">
        <v>0</v>
      </c>
      <c r="G136" s="28">
        <v>6</v>
      </c>
      <c r="H136" s="28">
        <v>0</v>
      </c>
    </row>
    <row r="137" spans="1:8" x14ac:dyDescent="0.2">
      <c r="A137" s="49"/>
      <c r="B137" s="3" t="s">
        <v>32</v>
      </c>
      <c r="C137" s="28">
        <v>1</v>
      </c>
      <c r="D137" s="28">
        <v>0</v>
      </c>
      <c r="E137" s="28">
        <v>2</v>
      </c>
      <c r="F137" s="28">
        <v>1</v>
      </c>
      <c r="G137" s="28">
        <v>0</v>
      </c>
      <c r="H137" s="28">
        <v>1</v>
      </c>
    </row>
    <row r="138" spans="1:8" x14ac:dyDescent="0.2">
      <c r="A138" s="49"/>
      <c r="B138" s="11" t="s">
        <v>10</v>
      </c>
      <c r="C138" s="12">
        <f t="shared" ref="C138:F138" si="7">SUM(C127:C137)</f>
        <v>1304</v>
      </c>
      <c r="D138" s="12">
        <f t="shared" si="7"/>
        <v>1382</v>
      </c>
      <c r="E138" s="12">
        <f t="shared" si="7"/>
        <v>1347</v>
      </c>
      <c r="F138" s="12">
        <f t="shared" si="7"/>
        <v>1758</v>
      </c>
      <c r="G138" s="12">
        <f>SUM(G127:G137)</f>
        <v>685</v>
      </c>
      <c r="H138" s="12">
        <f>SUM(H127:H137)</f>
        <v>818</v>
      </c>
    </row>
    <row r="139" spans="1:8" ht="7.15" customHeight="1" x14ac:dyDescent="0.2">
      <c r="A139" s="20"/>
      <c r="B139" s="10"/>
      <c r="C139" s="2"/>
      <c r="D139" s="2"/>
      <c r="E139" s="2"/>
      <c r="F139" s="2"/>
      <c r="G139" s="2"/>
      <c r="H139" s="2"/>
    </row>
    <row r="140" spans="1:8" x14ac:dyDescent="0.2">
      <c r="A140" s="20"/>
      <c r="B140" s="13" t="s">
        <v>6</v>
      </c>
      <c r="C140" s="50">
        <f>D138/C138</f>
        <v>1.0598159509202454</v>
      </c>
      <c r="D140" s="51"/>
      <c r="E140" s="50">
        <f>F138/E138</f>
        <v>1.3051224944320712</v>
      </c>
      <c r="F140" s="51"/>
      <c r="G140" s="50">
        <f>H138/G138</f>
        <v>1.1941605839416058</v>
      </c>
      <c r="H140" s="51"/>
    </row>
    <row r="141" spans="1:8" ht="20.25" customHeight="1" x14ac:dyDescent="0.2">
      <c r="A141" s="1"/>
    </row>
    <row r="142" spans="1:8" ht="17.25" customHeight="1" x14ac:dyDescent="0.2">
      <c r="A142" s="47" t="s">
        <v>72</v>
      </c>
    </row>
    <row r="143" spans="1:8" x14ac:dyDescent="0.2">
      <c r="A143" s="47" t="s">
        <v>67</v>
      </c>
    </row>
  </sheetData>
  <mergeCells count="36">
    <mergeCell ref="C140:D140"/>
    <mergeCell ref="G95:H95"/>
    <mergeCell ref="C20:D20"/>
    <mergeCell ref="C35:D35"/>
    <mergeCell ref="C50:D50"/>
    <mergeCell ref="E95:F95"/>
    <mergeCell ref="E65:F65"/>
    <mergeCell ref="E80:F80"/>
    <mergeCell ref="G80:H80"/>
    <mergeCell ref="G110:H110"/>
    <mergeCell ref="G125:H125"/>
    <mergeCell ref="G140:H140"/>
    <mergeCell ref="E110:F110"/>
    <mergeCell ref="E125:F125"/>
    <mergeCell ref="E140:F140"/>
    <mergeCell ref="A127:A138"/>
    <mergeCell ref="A112:A123"/>
    <mergeCell ref="A97:A108"/>
    <mergeCell ref="A82:A93"/>
    <mergeCell ref="G20:H20"/>
    <mergeCell ref="G35:H35"/>
    <mergeCell ref="G50:H50"/>
    <mergeCell ref="C65:D65"/>
    <mergeCell ref="C80:D80"/>
    <mergeCell ref="C95:D95"/>
    <mergeCell ref="C110:D110"/>
    <mergeCell ref="C125:D125"/>
    <mergeCell ref="G65:H65"/>
    <mergeCell ref="E20:F20"/>
    <mergeCell ref="E35:F35"/>
    <mergeCell ref="E50:F50"/>
    <mergeCell ref="A7:A18"/>
    <mergeCell ref="A22:A33"/>
    <mergeCell ref="A37:A48"/>
    <mergeCell ref="A52:A63"/>
    <mergeCell ref="A67:A78"/>
  </mergeCells>
  <conditionalFormatting sqref="C20:H20 C35:H35 C50:H50 C65:H65 C80:H80 C95:H95 C110:H110 C125:H125 C140:H140">
    <cfRule type="cellIs" dxfId="19" priority="17" operator="greaterThan">
      <formula>1</formula>
    </cfRule>
    <cfRule type="cellIs" dxfId="18" priority="1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/>
  <dimension ref="A1:I26"/>
  <sheetViews>
    <sheetView showGridLines="0" zoomScale="80" zoomScaleNormal="80" workbookViewId="0">
      <selection activeCell="J7" sqref="J7:J16"/>
    </sheetView>
  </sheetViews>
  <sheetFormatPr defaultColWidth="9.140625" defaultRowHeight="12.75" x14ac:dyDescent="0.2"/>
  <cols>
    <col min="1" max="1" width="33.42578125" style="9" customWidth="1"/>
    <col min="2" max="2" width="40.28515625" style="1" customWidth="1"/>
    <col min="3" max="3" width="12.140625" style="1" customWidth="1"/>
    <col min="4" max="4" width="12" style="1" customWidth="1"/>
    <col min="5" max="5" width="3" style="1" customWidth="1"/>
    <col min="6" max="9" width="9.140625" style="1"/>
    <col min="10" max="10" width="44.85546875" style="1" bestFit="1" customWidth="1"/>
    <col min="11" max="11" width="41.85546875" style="1" bestFit="1" customWidth="1"/>
    <col min="12" max="16384" width="9.140625" style="1"/>
  </cols>
  <sheetData>
    <row r="1" spans="1:9" ht="15.75" x14ac:dyDescent="0.25">
      <c r="A1" s="7" t="s">
        <v>15</v>
      </c>
    </row>
    <row r="2" spans="1:9" ht="15" x14ac:dyDescent="0.25">
      <c r="A2" s="8" t="s">
        <v>7</v>
      </c>
    </row>
    <row r="3" spans="1:9" x14ac:dyDescent="0.2">
      <c r="A3" s="9" t="s">
        <v>8</v>
      </c>
    </row>
    <row r="4" spans="1:9" x14ac:dyDescent="0.2">
      <c r="A4" s="26" t="s">
        <v>70</v>
      </c>
    </row>
    <row r="6" spans="1:9" ht="44.25" customHeight="1" x14ac:dyDescent="0.2">
      <c r="A6" s="5" t="s">
        <v>0</v>
      </c>
      <c r="B6" s="5" t="s">
        <v>1</v>
      </c>
      <c r="C6" s="23" t="s">
        <v>69</v>
      </c>
      <c r="D6" s="23" t="s">
        <v>73</v>
      </c>
      <c r="E6" s="21"/>
      <c r="F6" s="6" t="s">
        <v>26</v>
      </c>
    </row>
    <row r="7" spans="1:9" s="16" customFormat="1" ht="27" customHeight="1" x14ac:dyDescent="0.25">
      <c r="A7" s="24" t="s">
        <v>16</v>
      </c>
      <c r="B7" s="17" t="s">
        <v>10</v>
      </c>
      <c r="C7" s="18">
        <v>1710</v>
      </c>
      <c r="D7" s="18">
        <v>1448</v>
      </c>
      <c r="E7" s="22"/>
      <c r="F7" s="19">
        <f>(D7-C7)/C7</f>
        <v>-0.15321637426900586</v>
      </c>
      <c r="I7"/>
    </row>
    <row r="8" spans="1:9" ht="14.45" customHeight="1" x14ac:dyDescent="0.25">
      <c r="A8" s="25"/>
      <c r="B8" s="10"/>
      <c r="C8" s="14"/>
      <c r="D8" s="14"/>
      <c r="E8" s="14"/>
      <c r="F8" s="15"/>
      <c r="I8"/>
    </row>
    <row r="9" spans="1:9" ht="27" customHeight="1" x14ac:dyDescent="0.25">
      <c r="A9" s="24" t="s">
        <v>17</v>
      </c>
      <c r="B9" s="17" t="s">
        <v>10</v>
      </c>
      <c r="C9" s="18">
        <v>5090</v>
      </c>
      <c r="D9" s="18">
        <v>4504</v>
      </c>
      <c r="E9" s="22"/>
      <c r="F9" s="19">
        <f>(D9-C9)/C9</f>
        <v>-0.11512770137524558</v>
      </c>
      <c r="I9"/>
    </row>
    <row r="10" spans="1:9" ht="12.75" customHeight="1" x14ac:dyDescent="0.25">
      <c r="C10" s="2"/>
      <c r="D10" s="2"/>
      <c r="E10" s="2"/>
      <c r="F10" s="2"/>
      <c r="I10"/>
    </row>
    <row r="11" spans="1:9" s="16" customFormat="1" ht="27" customHeight="1" x14ac:dyDescent="0.25">
      <c r="A11" s="24" t="s">
        <v>18</v>
      </c>
      <c r="B11" s="17" t="s">
        <v>10</v>
      </c>
      <c r="C11" s="18">
        <v>1861</v>
      </c>
      <c r="D11" s="18">
        <v>1834</v>
      </c>
      <c r="E11" s="22"/>
      <c r="F11" s="19">
        <f>(D11-C11)/C11</f>
        <v>-1.4508328855454057E-2</v>
      </c>
      <c r="I11"/>
    </row>
    <row r="12" spans="1:9" ht="15" x14ac:dyDescent="0.25">
      <c r="C12" s="2"/>
      <c r="D12" s="2"/>
      <c r="E12" s="2"/>
      <c r="I12"/>
    </row>
    <row r="13" spans="1:9" s="16" customFormat="1" ht="27" customHeight="1" x14ac:dyDescent="0.25">
      <c r="A13" s="24" t="s">
        <v>19</v>
      </c>
      <c r="B13" s="17" t="s">
        <v>10</v>
      </c>
      <c r="C13" s="18">
        <v>1909</v>
      </c>
      <c r="D13" s="18">
        <v>1640</v>
      </c>
      <c r="E13" s="22"/>
      <c r="F13" s="19">
        <f>(D13-C13)/C13</f>
        <v>-0.14091147197485596</v>
      </c>
      <c r="I13"/>
    </row>
    <row r="14" spans="1:9" ht="15" x14ac:dyDescent="0.25">
      <c r="C14" s="2"/>
      <c r="D14" s="2"/>
      <c r="E14" s="2"/>
      <c r="I14"/>
    </row>
    <row r="15" spans="1:9" s="16" customFormat="1" ht="27" customHeight="1" x14ac:dyDescent="0.25">
      <c r="A15" s="24" t="s">
        <v>25</v>
      </c>
      <c r="B15" s="17" t="s">
        <v>10</v>
      </c>
      <c r="C15" s="18">
        <v>2050</v>
      </c>
      <c r="D15" s="18">
        <v>1549</v>
      </c>
      <c r="E15" s="22"/>
      <c r="F15" s="19">
        <f>(D15-C15)/C15</f>
        <v>-0.24439024390243902</v>
      </c>
      <c r="I15"/>
    </row>
    <row r="16" spans="1:9" x14ac:dyDescent="0.2">
      <c r="C16" s="2"/>
      <c r="D16" s="2"/>
      <c r="E16" s="2"/>
    </row>
    <row r="17" spans="1:6" s="16" customFormat="1" ht="27" customHeight="1" x14ac:dyDescent="0.25">
      <c r="A17" s="24" t="s">
        <v>21</v>
      </c>
      <c r="B17" s="17" t="s">
        <v>10</v>
      </c>
      <c r="C17" s="18">
        <v>2516</v>
      </c>
      <c r="D17" s="18">
        <v>2350</v>
      </c>
      <c r="E17" s="22"/>
      <c r="F17" s="19">
        <f>(D17-C17)/C17</f>
        <v>-6.5977742448330684E-2</v>
      </c>
    </row>
    <row r="19" spans="1:6" s="16" customFormat="1" ht="27" customHeight="1" x14ac:dyDescent="0.25">
      <c r="A19" s="24" t="s">
        <v>22</v>
      </c>
      <c r="B19" s="17" t="s">
        <v>10</v>
      </c>
      <c r="C19" s="18">
        <v>2007</v>
      </c>
      <c r="D19" s="18">
        <v>1753</v>
      </c>
      <c r="E19" s="22"/>
      <c r="F19" s="19">
        <f>(D19-C19)/C19</f>
        <v>-0.12655705032386647</v>
      </c>
    </row>
    <row r="20" spans="1:6" x14ac:dyDescent="0.2">
      <c r="A20" s="1"/>
    </row>
    <row r="21" spans="1:6" s="16" customFormat="1" ht="27" customHeight="1" x14ac:dyDescent="0.25">
      <c r="A21" s="24" t="s">
        <v>23</v>
      </c>
      <c r="B21" s="17" t="s">
        <v>10</v>
      </c>
      <c r="C21" s="18">
        <v>1188</v>
      </c>
      <c r="D21" s="18">
        <v>1131</v>
      </c>
      <c r="E21" s="22"/>
      <c r="F21" s="19">
        <f>(D21-C21)/C21</f>
        <v>-4.7979797979797977E-2</v>
      </c>
    </row>
    <row r="23" spans="1:6" s="16" customFormat="1" ht="27" customHeight="1" x14ac:dyDescent="0.25">
      <c r="A23" s="24" t="s">
        <v>24</v>
      </c>
      <c r="B23" s="17" t="s">
        <v>10</v>
      </c>
      <c r="C23" s="18">
        <v>2180</v>
      </c>
      <c r="D23" s="18">
        <v>1775</v>
      </c>
      <c r="E23" s="22"/>
      <c r="F23" s="19">
        <f>(D23-C23)/C23</f>
        <v>-0.18577981651376146</v>
      </c>
    </row>
    <row r="24" spans="1:6" x14ac:dyDescent="0.2">
      <c r="A24" s="1"/>
    </row>
    <row r="25" spans="1:6" x14ac:dyDescent="0.2">
      <c r="A25" s="47" t="s">
        <v>72</v>
      </c>
    </row>
    <row r="26" spans="1:6" x14ac:dyDescent="0.2">
      <c r="A26" s="47" t="s">
        <v>67</v>
      </c>
    </row>
  </sheetData>
  <conditionalFormatting sqref="F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F9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1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A5C7-F316-4CAE-9A5E-E27BD4BC3B13}">
  <dimension ref="A1:O151"/>
  <sheetViews>
    <sheetView showGridLines="0" workbookViewId="0">
      <selection activeCell="A150" sqref="A150:A151"/>
    </sheetView>
  </sheetViews>
  <sheetFormatPr defaultColWidth="9.140625" defaultRowHeight="12.75" x14ac:dyDescent="0.2"/>
  <cols>
    <col min="1" max="1" width="24.28515625" style="39" customWidth="1"/>
    <col min="2" max="2" width="44.42578125" style="39" customWidth="1"/>
    <col min="3" max="16384" width="9.140625" style="39"/>
  </cols>
  <sheetData>
    <row r="1" spans="1:15" ht="15.75" x14ac:dyDescent="0.25">
      <c r="A1" s="29" t="s">
        <v>15</v>
      </c>
    </row>
    <row r="2" spans="1:15" ht="15" x14ac:dyDescent="0.25">
      <c r="A2" s="30" t="s">
        <v>33</v>
      </c>
    </row>
    <row r="3" spans="1:15" x14ac:dyDescent="0.2">
      <c r="A3" s="26" t="s">
        <v>8</v>
      </c>
    </row>
    <row r="4" spans="1:15" x14ac:dyDescent="0.2">
      <c r="A4" s="26" t="s">
        <v>70</v>
      </c>
    </row>
    <row r="7" spans="1:15" ht="25.5" x14ac:dyDescent="0.2">
      <c r="A7" s="40" t="s">
        <v>0</v>
      </c>
      <c r="B7" s="40" t="s">
        <v>46</v>
      </c>
      <c r="C7" s="41" t="s">
        <v>68</v>
      </c>
      <c r="D7" s="42">
        <v>2015</v>
      </c>
      <c r="E7" s="41">
        <v>2016</v>
      </c>
      <c r="F7" s="41">
        <v>2017</v>
      </c>
      <c r="G7" s="41">
        <v>2018</v>
      </c>
      <c r="H7" s="41">
        <v>2019</v>
      </c>
      <c r="I7" s="41">
        <v>2020</v>
      </c>
      <c r="J7" s="41">
        <v>2021</v>
      </c>
      <c r="K7" s="41">
        <v>2022</v>
      </c>
      <c r="L7" s="41">
        <v>2023</v>
      </c>
      <c r="M7" s="41">
        <v>2024</v>
      </c>
      <c r="N7" s="43" t="s">
        <v>71</v>
      </c>
      <c r="O7" s="41" t="s">
        <v>34</v>
      </c>
    </row>
    <row r="8" spans="1:15" x14ac:dyDescent="0.2">
      <c r="A8" s="52" t="s">
        <v>17</v>
      </c>
      <c r="B8" s="44" t="s">
        <v>9</v>
      </c>
      <c r="C8" s="45">
        <v>10</v>
      </c>
      <c r="D8" s="45">
        <v>1</v>
      </c>
      <c r="E8" s="45">
        <v>1</v>
      </c>
      <c r="F8" s="45">
        <v>0</v>
      </c>
      <c r="G8" s="45">
        <v>5</v>
      </c>
      <c r="H8" s="45">
        <v>9</v>
      </c>
      <c r="I8" s="45">
        <v>3</v>
      </c>
      <c r="J8" s="45">
        <v>10</v>
      </c>
      <c r="K8" s="45">
        <v>12</v>
      </c>
      <c r="L8" s="45">
        <v>43</v>
      </c>
      <c r="M8" s="45">
        <v>324</v>
      </c>
      <c r="N8" s="45">
        <v>1183</v>
      </c>
      <c r="O8" s="45">
        <v>1601</v>
      </c>
    </row>
    <row r="9" spans="1:15" x14ac:dyDescent="0.2">
      <c r="A9" s="53"/>
      <c r="B9" s="44" t="s">
        <v>11</v>
      </c>
      <c r="C9" s="45">
        <v>113</v>
      </c>
      <c r="D9" s="45">
        <v>31</v>
      </c>
      <c r="E9" s="45">
        <v>45</v>
      </c>
      <c r="F9" s="45">
        <v>53</v>
      </c>
      <c r="G9" s="45">
        <v>58</v>
      </c>
      <c r="H9" s="45">
        <v>102</v>
      </c>
      <c r="I9" s="45">
        <v>82</v>
      </c>
      <c r="J9" s="45">
        <v>122</v>
      </c>
      <c r="K9" s="45">
        <v>120</v>
      </c>
      <c r="L9" s="45">
        <v>148</v>
      </c>
      <c r="M9" s="45">
        <v>231</v>
      </c>
      <c r="N9" s="45">
        <v>204</v>
      </c>
      <c r="O9" s="45">
        <v>1309</v>
      </c>
    </row>
    <row r="10" spans="1:15" x14ac:dyDescent="0.2">
      <c r="A10" s="53"/>
      <c r="B10" s="44" t="s">
        <v>12</v>
      </c>
      <c r="C10" s="45">
        <v>1</v>
      </c>
      <c r="D10" s="45">
        <v>4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3</v>
      </c>
      <c r="O10" s="45">
        <v>8</v>
      </c>
    </row>
    <row r="11" spans="1:15" x14ac:dyDescent="0.2">
      <c r="A11" s="53"/>
      <c r="B11" s="44" t="s">
        <v>35</v>
      </c>
      <c r="C11" s="45">
        <v>179</v>
      </c>
      <c r="D11" s="45">
        <v>41</v>
      </c>
      <c r="E11" s="45">
        <v>62</v>
      </c>
      <c r="F11" s="45">
        <v>53</v>
      </c>
      <c r="G11" s="45">
        <v>69</v>
      </c>
      <c r="H11" s="45">
        <v>92</v>
      </c>
      <c r="I11" s="45">
        <v>70</v>
      </c>
      <c r="J11" s="45">
        <v>113</v>
      </c>
      <c r="K11" s="45">
        <v>105</v>
      </c>
      <c r="L11" s="45">
        <v>2</v>
      </c>
      <c r="M11" s="45">
        <v>0</v>
      </c>
      <c r="N11" s="45">
        <v>0</v>
      </c>
      <c r="O11" s="45">
        <v>786</v>
      </c>
    </row>
    <row r="12" spans="1:15" x14ac:dyDescent="0.2">
      <c r="A12" s="53"/>
      <c r="B12" s="44" t="s">
        <v>14</v>
      </c>
      <c r="C12" s="45">
        <v>20</v>
      </c>
      <c r="D12" s="45">
        <v>6</v>
      </c>
      <c r="E12" s="45">
        <v>3</v>
      </c>
      <c r="F12" s="45">
        <v>3</v>
      </c>
      <c r="G12" s="45">
        <v>13</v>
      </c>
      <c r="H12" s="45">
        <v>11</v>
      </c>
      <c r="I12" s="45">
        <v>6</v>
      </c>
      <c r="J12" s="45">
        <v>1</v>
      </c>
      <c r="K12" s="45">
        <v>2</v>
      </c>
      <c r="L12" s="45">
        <v>0</v>
      </c>
      <c r="M12" s="45">
        <v>0</v>
      </c>
      <c r="N12" s="45">
        <v>0</v>
      </c>
      <c r="O12" s="45">
        <v>65</v>
      </c>
    </row>
    <row r="13" spans="1:15" x14ac:dyDescent="0.2">
      <c r="A13" s="53"/>
      <c r="B13" s="44" t="s">
        <v>27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7</v>
      </c>
      <c r="N13" s="45">
        <v>60</v>
      </c>
      <c r="O13" s="45">
        <v>67</v>
      </c>
    </row>
    <row r="14" spans="1:15" x14ac:dyDescent="0.2">
      <c r="A14" s="53"/>
      <c r="B14" s="44" t="s">
        <v>28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1</v>
      </c>
      <c r="L14" s="45">
        <v>0</v>
      </c>
      <c r="M14" s="45">
        <v>1</v>
      </c>
      <c r="N14" s="45">
        <v>37</v>
      </c>
      <c r="O14" s="45">
        <v>39</v>
      </c>
    </row>
    <row r="15" spans="1:15" x14ac:dyDescent="0.2">
      <c r="A15" s="53"/>
      <c r="B15" s="44" t="s">
        <v>29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5</v>
      </c>
      <c r="N15" s="45">
        <v>17</v>
      </c>
      <c r="O15" s="45">
        <v>22</v>
      </c>
    </row>
    <row r="16" spans="1:15" x14ac:dyDescent="0.2">
      <c r="A16" s="53"/>
      <c r="B16" s="44" t="s">
        <v>30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19</v>
      </c>
      <c r="L16" s="45">
        <v>120</v>
      </c>
      <c r="M16" s="45">
        <v>181</v>
      </c>
      <c r="N16" s="45">
        <v>100</v>
      </c>
      <c r="O16" s="45">
        <v>420</v>
      </c>
    </row>
    <row r="17" spans="1:15" x14ac:dyDescent="0.2">
      <c r="A17" s="53"/>
      <c r="B17" s="44" t="s">
        <v>31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5</v>
      </c>
      <c r="L17" s="45">
        <v>30</v>
      </c>
      <c r="M17" s="45">
        <v>79</v>
      </c>
      <c r="N17" s="45">
        <v>36</v>
      </c>
      <c r="O17" s="45">
        <v>150</v>
      </c>
    </row>
    <row r="18" spans="1:15" x14ac:dyDescent="0.2">
      <c r="A18" s="53"/>
      <c r="B18" s="44" t="s">
        <v>32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3</v>
      </c>
      <c r="L18" s="45">
        <v>8</v>
      </c>
      <c r="M18" s="45">
        <v>13</v>
      </c>
      <c r="N18" s="45">
        <v>13</v>
      </c>
      <c r="O18" s="45">
        <v>37</v>
      </c>
    </row>
    <row r="19" spans="1:15" x14ac:dyDescent="0.2">
      <c r="A19" s="53"/>
      <c r="B19" s="36" t="s">
        <v>36</v>
      </c>
      <c r="C19" s="46">
        <v>323</v>
      </c>
      <c r="D19" s="46">
        <v>83</v>
      </c>
      <c r="E19" s="46">
        <v>111</v>
      </c>
      <c r="F19" s="46">
        <v>109</v>
      </c>
      <c r="G19" s="46">
        <v>145</v>
      </c>
      <c r="H19" s="46">
        <v>214</v>
      </c>
      <c r="I19" s="46">
        <v>161</v>
      </c>
      <c r="J19" s="46">
        <v>246</v>
      </c>
      <c r="K19" s="46">
        <v>267</v>
      </c>
      <c r="L19" s="46">
        <v>351</v>
      </c>
      <c r="M19" s="46">
        <v>841</v>
      </c>
      <c r="N19" s="46">
        <v>1653</v>
      </c>
      <c r="O19" s="46">
        <v>4504</v>
      </c>
    </row>
    <row r="20" spans="1:15" x14ac:dyDescent="0.2">
      <c r="A20" s="54"/>
      <c r="B20" s="36" t="s">
        <v>37</v>
      </c>
      <c r="C20" s="37">
        <v>7.1714031971580813E-2</v>
      </c>
      <c r="D20" s="37">
        <v>1.8428063943161634E-2</v>
      </c>
      <c r="E20" s="37">
        <v>2.4644760213143872E-2</v>
      </c>
      <c r="F20" s="37">
        <v>2.4200710479573711E-2</v>
      </c>
      <c r="G20" s="37">
        <v>3.2193605683836592E-2</v>
      </c>
      <c r="H20" s="37">
        <v>4.7513321492007106E-2</v>
      </c>
      <c r="I20" s="37">
        <v>3.5746003552397869E-2</v>
      </c>
      <c r="J20" s="37">
        <v>5.461811722912966E-2</v>
      </c>
      <c r="K20" s="37">
        <v>5.9280639431616343E-2</v>
      </c>
      <c r="L20" s="37">
        <v>7.7930728241563052E-2</v>
      </c>
      <c r="M20" s="37">
        <v>0.18672291296625221</v>
      </c>
      <c r="N20" s="37">
        <v>0.36700710479573712</v>
      </c>
      <c r="O20" s="37">
        <v>1</v>
      </c>
    </row>
    <row r="21" spans="1:15" x14ac:dyDescent="0.2">
      <c r="B21" s="26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3" spans="1:15" ht="25.5" x14ac:dyDescent="0.2">
      <c r="A23" s="40" t="s">
        <v>0</v>
      </c>
      <c r="B23" s="40" t="s">
        <v>46</v>
      </c>
      <c r="C23" s="41" t="s">
        <v>68</v>
      </c>
      <c r="D23" s="42">
        <v>2015</v>
      </c>
      <c r="E23" s="41">
        <v>2016</v>
      </c>
      <c r="F23" s="41">
        <v>2017</v>
      </c>
      <c r="G23" s="41">
        <v>2018</v>
      </c>
      <c r="H23" s="41">
        <v>2019</v>
      </c>
      <c r="I23" s="41">
        <v>2020</v>
      </c>
      <c r="J23" s="41">
        <v>2021</v>
      </c>
      <c r="K23" s="41">
        <v>2022</v>
      </c>
      <c r="L23" s="41">
        <v>2023</v>
      </c>
      <c r="M23" s="41">
        <v>2024</v>
      </c>
      <c r="N23" s="43" t="s">
        <v>71</v>
      </c>
      <c r="O23" s="41" t="s">
        <v>34</v>
      </c>
    </row>
    <row r="24" spans="1:15" ht="12.75" customHeight="1" x14ac:dyDescent="0.2">
      <c r="A24" s="52" t="s">
        <v>16</v>
      </c>
      <c r="B24" s="44" t="s">
        <v>9</v>
      </c>
      <c r="C24" s="45">
        <v>0</v>
      </c>
      <c r="D24" s="45">
        <v>1</v>
      </c>
      <c r="E24" s="45">
        <v>1</v>
      </c>
      <c r="F24" s="45">
        <v>0</v>
      </c>
      <c r="G24" s="45">
        <v>0</v>
      </c>
      <c r="H24" s="45">
        <v>0</v>
      </c>
      <c r="I24" s="45">
        <v>0</v>
      </c>
      <c r="J24" s="45">
        <v>5</v>
      </c>
      <c r="K24" s="45">
        <v>2</v>
      </c>
      <c r="L24" s="45">
        <v>11</v>
      </c>
      <c r="M24" s="45">
        <v>49</v>
      </c>
      <c r="N24" s="45">
        <v>326</v>
      </c>
      <c r="O24" s="45">
        <v>395</v>
      </c>
    </row>
    <row r="25" spans="1:15" x14ac:dyDescent="0.2">
      <c r="A25" s="53"/>
      <c r="B25" s="44" t="s">
        <v>11</v>
      </c>
      <c r="C25" s="45">
        <v>16</v>
      </c>
      <c r="D25" s="45">
        <v>5</v>
      </c>
      <c r="E25" s="45">
        <v>10</v>
      </c>
      <c r="F25" s="45">
        <v>18</v>
      </c>
      <c r="G25" s="45">
        <v>19</v>
      </c>
      <c r="H25" s="45">
        <v>38</v>
      </c>
      <c r="I25" s="45">
        <v>46</v>
      </c>
      <c r="J25" s="45">
        <v>57</v>
      </c>
      <c r="K25" s="45">
        <v>66</v>
      </c>
      <c r="L25" s="45">
        <v>80</v>
      </c>
      <c r="M25" s="45">
        <v>137</v>
      </c>
      <c r="N25" s="45">
        <v>74</v>
      </c>
      <c r="O25" s="45">
        <v>566</v>
      </c>
    </row>
    <row r="26" spans="1:15" x14ac:dyDescent="0.2">
      <c r="A26" s="53"/>
      <c r="B26" s="44" t="s">
        <v>12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</row>
    <row r="27" spans="1:15" x14ac:dyDescent="0.2">
      <c r="A27" s="53"/>
      <c r="B27" s="44" t="s">
        <v>35</v>
      </c>
      <c r="C27" s="45">
        <v>40</v>
      </c>
      <c r="D27" s="45">
        <v>17</v>
      </c>
      <c r="E27" s="45">
        <v>22</v>
      </c>
      <c r="F27" s="45">
        <v>28</v>
      </c>
      <c r="G27" s="45">
        <v>24</v>
      </c>
      <c r="H27" s="45">
        <v>31</v>
      </c>
      <c r="I27" s="45">
        <v>24</v>
      </c>
      <c r="J27" s="45">
        <v>27</v>
      </c>
      <c r="K27" s="45">
        <v>22</v>
      </c>
      <c r="L27" s="45">
        <v>0</v>
      </c>
      <c r="M27" s="45">
        <v>0</v>
      </c>
      <c r="N27" s="45">
        <v>0</v>
      </c>
      <c r="O27" s="45">
        <v>235</v>
      </c>
    </row>
    <row r="28" spans="1:15" x14ac:dyDescent="0.2">
      <c r="A28" s="53"/>
      <c r="B28" s="44" t="s">
        <v>14</v>
      </c>
      <c r="C28" s="45">
        <v>10</v>
      </c>
      <c r="D28" s="45">
        <v>3</v>
      </c>
      <c r="E28" s="45">
        <v>0</v>
      </c>
      <c r="F28" s="45">
        <v>1</v>
      </c>
      <c r="G28" s="45">
        <v>7</v>
      </c>
      <c r="H28" s="45">
        <v>3</v>
      </c>
      <c r="I28" s="45">
        <v>3</v>
      </c>
      <c r="J28" s="45">
        <v>4</v>
      </c>
      <c r="K28" s="45">
        <v>1</v>
      </c>
      <c r="L28" s="45">
        <v>0</v>
      </c>
      <c r="M28" s="45">
        <v>0</v>
      </c>
      <c r="N28" s="45">
        <v>0</v>
      </c>
      <c r="O28" s="45">
        <v>32</v>
      </c>
    </row>
    <row r="29" spans="1:15" x14ac:dyDescent="0.2">
      <c r="A29" s="53"/>
      <c r="B29" s="44" t="s">
        <v>27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25</v>
      </c>
      <c r="O29" s="45">
        <v>25</v>
      </c>
    </row>
    <row r="30" spans="1:15" x14ac:dyDescent="0.2">
      <c r="A30" s="53"/>
      <c r="B30" s="44" t="s">
        <v>28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2</v>
      </c>
      <c r="O30" s="45">
        <v>2</v>
      </c>
    </row>
    <row r="31" spans="1:15" x14ac:dyDescent="0.2">
      <c r="A31" s="53"/>
      <c r="B31" s="44" t="s">
        <v>29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1</v>
      </c>
      <c r="L31" s="45">
        <v>1</v>
      </c>
      <c r="M31" s="45">
        <v>3</v>
      </c>
      <c r="N31" s="45">
        <v>4</v>
      </c>
      <c r="O31" s="45">
        <v>9</v>
      </c>
    </row>
    <row r="32" spans="1:15" x14ac:dyDescent="0.2">
      <c r="A32" s="53"/>
      <c r="B32" s="44" t="s">
        <v>30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7</v>
      </c>
      <c r="L32" s="45">
        <v>43</v>
      </c>
      <c r="M32" s="45">
        <v>43</v>
      </c>
      <c r="N32" s="45">
        <v>30</v>
      </c>
      <c r="O32" s="45">
        <v>123</v>
      </c>
    </row>
    <row r="33" spans="1:15" x14ac:dyDescent="0.2">
      <c r="A33" s="53"/>
      <c r="B33" s="44" t="s">
        <v>31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4</v>
      </c>
      <c r="L33" s="45">
        <v>13</v>
      </c>
      <c r="M33" s="45">
        <v>14</v>
      </c>
      <c r="N33" s="45">
        <v>13</v>
      </c>
      <c r="O33" s="45">
        <v>44</v>
      </c>
    </row>
    <row r="34" spans="1:15" x14ac:dyDescent="0.2">
      <c r="A34" s="53"/>
      <c r="B34" s="44" t="s">
        <v>32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2</v>
      </c>
      <c r="L34" s="45">
        <v>6</v>
      </c>
      <c r="M34" s="45">
        <v>3</v>
      </c>
      <c r="N34" s="45">
        <v>6</v>
      </c>
      <c r="O34" s="45">
        <v>17</v>
      </c>
    </row>
    <row r="35" spans="1:15" x14ac:dyDescent="0.2">
      <c r="A35" s="53"/>
      <c r="B35" s="36" t="s">
        <v>36</v>
      </c>
      <c r="C35" s="46">
        <v>66</v>
      </c>
      <c r="D35" s="46">
        <v>26</v>
      </c>
      <c r="E35" s="46">
        <v>33</v>
      </c>
      <c r="F35" s="46">
        <v>47</v>
      </c>
      <c r="G35" s="46">
        <v>50</v>
      </c>
      <c r="H35" s="46">
        <v>72</v>
      </c>
      <c r="I35" s="46">
        <v>73</v>
      </c>
      <c r="J35" s="46">
        <v>93</v>
      </c>
      <c r="K35" s="46">
        <v>105</v>
      </c>
      <c r="L35" s="46">
        <v>154</v>
      </c>
      <c r="M35" s="46">
        <v>249</v>
      </c>
      <c r="N35" s="46">
        <v>480</v>
      </c>
      <c r="O35" s="46">
        <v>1448</v>
      </c>
    </row>
    <row r="36" spans="1:15" x14ac:dyDescent="0.2">
      <c r="A36" s="54"/>
      <c r="B36" s="36" t="s">
        <v>37</v>
      </c>
      <c r="C36" s="37">
        <v>4.5580110497237571E-2</v>
      </c>
      <c r="D36" s="37">
        <v>1.7955801104972375E-2</v>
      </c>
      <c r="E36" s="37">
        <v>2.2790055248618785E-2</v>
      </c>
      <c r="F36" s="37">
        <v>3.2458563535911603E-2</v>
      </c>
      <c r="G36" s="37">
        <v>3.4530386740331494E-2</v>
      </c>
      <c r="H36" s="37">
        <v>4.9723756906077346E-2</v>
      </c>
      <c r="I36" s="37">
        <v>5.0414364640883981E-2</v>
      </c>
      <c r="J36" s="37">
        <v>6.4226519337016577E-2</v>
      </c>
      <c r="K36" s="37">
        <v>7.2513812154696128E-2</v>
      </c>
      <c r="L36" s="37">
        <v>0.106353591160221</v>
      </c>
      <c r="M36" s="37">
        <v>0.17196132596685082</v>
      </c>
      <c r="N36" s="37">
        <v>0.33149171270718231</v>
      </c>
      <c r="O36" s="37">
        <v>1</v>
      </c>
    </row>
    <row r="39" spans="1:15" ht="25.5" x14ac:dyDescent="0.2">
      <c r="A39" s="40" t="s">
        <v>0</v>
      </c>
      <c r="B39" s="40" t="s">
        <v>46</v>
      </c>
      <c r="C39" s="41" t="s">
        <v>68</v>
      </c>
      <c r="D39" s="42">
        <v>2015</v>
      </c>
      <c r="E39" s="41">
        <v>2016</v>
      </c>
      <c r="F39" s="41">
        <v>2017</v>
      </c>
      <c r="G39" s="41">
        <v>2018</v>
      </c>
      <c r="H39" s="41">
        <v>2019</v>
      </c>
      <c r="I39" s="41">
        <v>2020</v>
      </c>
      <c r="J39" s="41">
        <v>2021</v>
      </c>
      <c r="K39" s="41">
        <v>2022</v>
      </c>
      <c r="L39" s="41">
        <v>2023</v>
      </c>
      <c r="M39" s="41">
        <v>2024</v>
      </c>
      <c r="N39" s="43" t="s">
        <v>71</v>
      </c>
      <c r="O39" s="41" t="s">
        <v>34</v>
      </c>
    </row>
    <row r="40" spans="1:15" x14ac:dyDescent="0.2">
      <c r="A40" s="52" t="s">
        <v>74</v>
      </c>
      <c r="B40" s="44" t="s">
        <v>9</v>
      </c>
      <c r="C40" s="45">
        <v>5</v>
      </c>
      <c r="D40" s="45">
        <v>0</v>
      </c>
      <c r="E40" s="45">
        <v>0</v>
      </c>
      <c r="F40" s="45">
        <v>0</v>
      </c>
      <c r="G40" s="45">
        <v>6</v>
      </c>
      <c r="H40" s="45">
        <v>7</v>
      </c>
      <c r="I40" s="45">
        <v>3</v>
      </c>
      <c r="J40" s="45">
        <v>12</v>
      </c>
      <c r="K40" s="45">
        <v>9</v>
      </c>
      <c r="L40" s="45">
        <v>90</v>
      </c>
      <c r="M40" s="45">
        <v>245</v>
      </c>
      <c r="N40" s="45">
        <v>359</v>
      </c>
      <c r="O40" s="45">
        <v>736</v>
      </c>
    </row>
    <row r="41" spans="1:15" x14ac:dyDescent="0.2">
      <c r="A41" s="53"/>
      <c r="B41" s="44" t="s">
        <v>11</v>
      </c>
      <c r="C41" s="45">
        <v>70</v>
      </c>
      <c r="D41" s="45">
        <v>16</v>
      </c>
      <c r="E41" s="45">
        <v>27</v>
      </c>
      <c r="F41" s="45">
        <v>48</v>
      </c>
      <c r="G41" s="45">
        <v>39</v>
      </c>
      <c r="H41" s="45">
        <v>37</v>
      </c>
      <c r="I41" s="45">
        <v>49</v>
      </c>
      <c r="J41" s="45">
        <v>49</v>
      </c>
      <c r="K41" s="45">
        <v>83</v>
      </c>
      <c r="L41" s="45">
        <v>94</v>
      </c>
      <c r="M41" s="45">
        <v>95</v>
      </c>
      <c r="N41" s="45">
        <v>84</v>
      </c>
      <c r="O41" s="45">
        <v>691</v>
      </c>
    </row>
    <row r="42" spans="1:15" x14ac:dyDescent="0.2">
      <c r="A42" s="53"/>
      <c r="B42" s="44" t="s">
        <v>12</v>
      </c>
      <c r="C42" s="45">
        <v>1</v>
      </c>
      <c r="D42" s="45">
        <v>1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2</v>
      </c>
    </row>
    <row r="43" spans="1:15" x14ac:dyDescent="0.2">
      <c r="A43" s="53"/>
      <c r="B43" s="44" t="s">
        <v>35</v>
      </c>
      <c r="C43" s="45">
        <v>88</v>
      </c>
      <c r="D43" s="45">
        <v>3</v>
      </c>
      <c r="E43" s="45">
        <v>9</v>
      </c>
      <c r="F43" s="45">
        <v>3</v>
      </c>
      <c r="G43" s="45">
        <v>19</v>
      </c>
      <c r="H43" s="45">
        <v>18</v>
      </c>
      <c r="I43" s="45">
        <v>21</v>
      </c>
      <c r="J43" s="45">
        <v>24</v>
      </c>
      <c r="K43" s="45">
        <v>15</v>
      </c>
      <c r="L43" s="45">
        <v>6</v>
      </c>
      <c r="M43" s="45">
        <v>0</v>
      </c>
      <c r="N43" s="45">
        <v>0</v>
      </c>
      <c r="O43" s="45">
        <v>206</v>
      </c>
    </row>
    <row r="44" spans="1:15" x14ac:dyDescent="0.2">
      <c r="A44" s="53"/>
      <c r="B44" s="44" t="s">
        <v>14</v>
      </c>
      <c r="C44" s="45">
        <v>1</v>
      </c>
      <c r="D44" s="45">
        <v>1</v>
      </c>
      <c r="E44" s="45">
        <v>1</v>
      </c>
      <c r="F44" s="45">
        <v>2</v>
      </c>
      <c r="G44" s="45">
        <v>2</v>
      </c>
      <c r="H44" s="45">
        <v>2</v>
      </c>
      <c r="I44" s="45">
        <v>4</v>
      </c>
      <c r="J44" s="45">
        <v>1</v>
      </c>
      <c r="K44" s="45">
        <v>1</v>
      </c>
      <c r="L44" s="45">
        <v>0</v>
      </c>
      <c r="M44" s="45">
        <v>0</v>
      </c>
      <c r="N44" s="45">
        <v>0</v>
      </c>
      <c r="O44" s="45">
        <v>15</v>
      </c>
    </row>
    <row r="45" spans="1:15" x14ac:dyDescent="0.2">
      <c r="A45" s="53"/>
      <c r="B45" s="44" t="s">
        <v>27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3</v>
      </c>
      <c r="M45" s="45">
        <v>11</v>
      </c>
      <c r="N45" s="45">
        <v>23</v>
      </c>
      <c r="O45" s="45">
        <v>37</v>
      </c>
    </row>
    <row r="46" spans="1:15" x14ac:dyDescent="0.2">
      <c r="A46" s="53"/>
      <c r="B46" s="44" t="s">
        <v>28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4</v>
      </c>
      <c r="N46" s="45">
        <v>13</v>
      </c>
      <c r="O46" s="45">
        <v>17</v>
      </c>
    </row>
    <row r="47" spans="1:15" x14ac:dyDescent="0.2">
      <c r="A47" s="53"/>
      <c r="B47" s="44" t="s">
        <v>29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4</v>
      </c>
      <c r="N47" s="45">
        <v>5</v>
      </c>
      <c r="O47" s="45">
        <v>9</v>
      </c>
    </row>
    <row r="48" spans="1:15" x14ac:dyDescent="0.2">
      <c r="A48" s="53"/>
      <c r="B48" s="44" t="s">
        <v>30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24</v>
      </c>
      <c r="M48" s="45">
        <v>22</v>
      </c>
      <c r="N48" s="45">
        <v>5</v>
      </c>
      <c r="O48" s="45">
        <v>51</v>
      </c>
    </row>
    <row r="49" spans="1:15" x14ac:dyDescent="0.2">
      <c r="A49" s="53"/>
      <c r="B49" s="44" t="s">
        <v>31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7</v>
      </c>
      <c r="L49" s="45">
        <v>18</v>
      </c>
      <c r="M49" s="45">
        <v>25</v>
      </c>
      <c r="N49" s="45">
        <v>11</v>
      </c>
      <c r="O49" s="45">
        <v>61</v>
      </c>
    </row>
    <row r="50" spans="1:15" x14ac:dyDescent="0.2">
      <c r="A50" s="53"/>
      <c r="B50" s="44" t="s">
        <v>32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1</v>
      </c>
      <c r="L50" s="45">
        <v>0</v>
      </c>
      <c r="M50" s="45">
        <v>2</v>
      </c>
      <c r="N50" s="45">
        <v>6</v>
      </c>
      <c r="O50" s="45">
        <v>9</v>
      </c>
    </row>
    <row r="51" spans="1:15" x14ac:dyDescent="0.2">
      <c r="A51" s="53"/>
      <c r="B51" s="36" t="s">
        <v>36</v>
      </c>
      <c r="C51" s="46">
        <v>165</v>
      </c>
      <c r="D51" s="46">
        <v>21</v>
      </c>
      <c r="E51" s="46">
        <v>37</v>
      </c>
      <c r="F51" s="46">
        <v>53</v>
      </c>
      <c r="G51" s="46">
        <v>66</v>
      </c>
      <c r="H51" s="46">
        <v>64</v>
      </c>
      <c r="I51" s="46">
        <v>77</v>
      </c>
      <c r="J51" s="46">
        <v>86</v>
      </c>
      <c r="K51" s="46">
        <v>116</v>
      </c>
      <c r="L51" s="46">
        <v>235</v>
      </c>
      <c r="M51" s="46">
        <v>408</v>
      </c>
      <c r="N51" s="46">
        <v>506</v>
      </c>
      <c r="O51" s="46">
        <v>1834</v>
      </c>
    </row>
    <row r="52" spans="1:15" x14ac:dyDescent="0.2">
      <c r="A52" s="54"/>
      <c r="B52" s="36" t="s">
        <v>37</v>
      </c>
      <c r="C52" s="37">
        <v>8.9967284623773167E-2</v>
      </c>
      <c r="D52" s="37">
        <v>1.1450381679389313E-2</v>
      </c>
      <c r="E52" s="37">
        <v>2.0174482006543076E-2</v>
      </c>
      <c r="F52" s="37">
        <v>2.8898582333696837E-2</v>
      </c>
      <c r="G52" s="37">
        <v>3.5986913849509271E-2</v>
      </c>
      <c r="H52" s="37">
        <v>3.4896401308615051E-2</v>
      </c>
      <c r="I52" s="37">
        <v>4.1984732824427481E-2</v>
      </c>
      <c r="J52" s="37">
        <v>4.6892039258451472E-2</v>
      </c>
      <c r="K52" s="37">
        <v>6.3249727371864781E-2</v>
      </c>
      <c r="L52" s="37">
        <v>0.12813522355507087</v>
      </c>
      <c r="M52" s="37">
        <v>0.22246455834242093</v>
      </c>
      <c r="N52" s="37">
        <v>0.27589967284623773</v>
      </c>
      <c r="O52" s="37">
        <v>1</v>
      </c>
    </row>
    <row r="55" spans="1:15" ht="25.5" x14ac:dyDescent="0.2">
      <c r="A55" s="40" t="s">
        <v>0</v>
      </c>
      <c r="B55" s="40" t="s">
        <v>46</v>
      </c>
      <c r="C55" s="41" t="s">
        <v>68</v>
      </c>
      <c r="D55" s="42">
        <v>2015</v>
      </c>
      <c r="E55" s="41">
        <v>2016</v>
      </c>
      <c r="F55" s="41">
        <v>2017</v>
      </c>
      <c r="G55" s="41">
        <v>2018</v>
      </c>
      <c r="H55" s="41">
        <v>2019</v>
      </c>
      <c r="I55" s="41">
        <v>2020</v>
      </c>
      <c r="J55" s="41">
        <v>2021</v>
      </c>
      <c r="K55" s="41">
        <v>2022</v>
      </c>
      <c r="L55" s="41">
        <v>2023</v>
      </c>
      <c r="M55" s="41">
        <v>2024</v>
      </c>
      <c r="N55" s="43" t="s">
        <v>71</v>
      </c>
      <c r="O55" s="41" t="s">
        <v>34</v>
      </c>
    </row>
    <row r="56" spans="1:15" x14ac:dyDescent="0.2">
      <c r="A56" s="52" t="s">
        <v>19</v>
      </c>
      <c r="B56" s="44" t="s">
        <v>9</v>
      </c>
      <c r="C56" s="45">
        <v>8</v>
      </c>
      <c r="D56" s="45">
        <v>0</v>
      </c>
      <c r="E56" s="45">
        <v>0</v>
      </c>
      <c r="F56" s="45">
        <v>1</v>
      </c>
      <c r="G56" s="45">
        <v>0</v>
      </c>
      <c r="H56" s="45">
        <v>0</v>
      </c>
      <c r="I56" s="45">
        <v>1</v>
      </c>
      <c r="J56" s="45">
        <v>3</v>
      </c>
      <c r="K56" s="45">
        <v>7</v>
      </c>
      <c r="L56" s="45">
        <v>11</v>
      </c>
      <c r="M56" s="45">
        <v>128</v>
      </c>
      <c r="N56" s="45">
        <v>489</v>
      </c>
      <c r="O56" s="45">
        <v>648</v>
      </c>
    </row>
    <row r="57" spans="1:15" x14ac:dyDescent="0.2">
      <c r="A57" s="53"/>
      <c r="B57" s="44" t="s">
        <v>11</v>
      </c>
      <c r="C57" s="45">
        <v>12</v>
      </c>
      <c r="D57" s="45">
        <v>5</v>
      </c>
      <c r="E57" s="45">
        <v>2</v>
      </c>
      <c r="F57" s="45">
        <v>11</v>
      </c>
      <c r="G57" s="45">
        <v>10</v>
      </c>
      <c r="H57" s="45">
        <v>12</v>
      </c>
      <c r="I57" s="45">
        <v>18</v>
      </c>
      <c r="J57" s="45">
        <v>36</v>
      </c>
      <c r="K57" s="45">
        <v>71</v>
      </c>
      <c r="L57" s="45">
        <v>97</v>
      </c>
      <c r="M57" s="45">
        <v>148</v>
      </c>
      <c r="N57" s="45">
        <v>96</v>
      </c>
      <c r="O57" s="45">
        <v>518</v>
      </c>
    </row>
    <row r="58" spans="1:15" x14ac:dyDescent="0.2">
      <c r="A58" s="53"/>
      <c r="B58" s="44" t="s">
        <v>12</v>
      </c>
      <c r="C58" s="45">
        <v>1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1</v>
      </c>
    </row>
    <row r="59" spans="1:15" x14ac:dyDescent="0.2">
      <c r="A59" s="53"/>
      <c r="B59" s="44" t="s">
        <v>35</v>
      </c>
      <c r="C59" s="45">
        <v>22</v>
      </c>
      <c r="D59" s="45">
        <v>19</v>
      </c>
      <c r="E59" s="45">
        <v>14</v>
      </c>
      <c r="F59" s="45">
        <v>11</v>
      </c>
      <c r="G59" s="45">
        <v>14</v>
      </c>
      <c r="H59" s="45">
        <v>22</v>
      </c>
      <c r="I59" s="45">
        <v>26</v>
      </c>
      <c r="J59" s="45">
        <v>39</v>
      </c>
      <c r="K59" s="45">
        <v>15</v>
      </c>
      <c r="L59" s="45">
        <v>4</v>
      </c>
      <c r="M59" s="45">
        <v>2</v>
      </c>
      <c r="N59" s="45">
        <v>0</v>
      </c>
      <c r="O59" s="45">
        <v>188</v>
      </c>
    </row>
    <row r="60" spans="1:15" x14ac:dyDescent="0.2">
      <c r="A60" s="53"/>
      <c r="B60" s="44" t="s">
        <v>14</v>
      </c>
      <c r="C60" s="45">
        <v>8</v>
      </c>
      <c r="D60" s="45">
        <v>0</v>
      </c>
      <c r="E60" s="45">
        <v>0</v>
      </c>
      <c r="F60" s="45">
        <v>1</v>
      </c>
      <c r="G60" s="45">
        <v>0</v>
      </c>
      <c r="H60" s="45">
        <v>3</v>
      </c>
      <c r="I60" s="45">
        <v>1</v>
      </c>
      <c r="J60" s="45">
        <v>1</v>
      </c>
      <c r="K60" s="45">
        <v>0</v>
      </c>
      <c r="L60" s="45">
        <v>0</v>
      </c>
      <c r="M60" s="45">
        <v>0</v>
      </c>
      <c r="N60" s="45">
        <v>0</v>
      </c>
      <c r="O60" s="45">
        <v>14</v>
      </c>
    </row>
    <row r="61" spans="1:15" x14ac:dyDescent="0.2">
      <c r="A61" s="53"/>
      <c r="B61" s="44" t="s">
        <v>27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1</v>
      </c>
      <c r="N61" s="45">
        <v>12</v>
      </c>
      <c r="O61" s="45">
        <v>13</v>
      </c>
    </row>
    <row r="62" spans="1:15" x14ac:dyDescent="0.2">
      <c r="A62" s="53"/>
      <c r="B62" s="44" t="s">
        <v>28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5">
        <v>2</v>
      </c>
      <c r="N62" s="45">
        <v>9</v>
      </c>
      <c r="O62" s="45">
        <v>11</v>
      </c>
    </row>
    <row r="63" spans="1:15" x14ac:dyDescent="0.2">
      <c r="A63" s="53"/>
      <c r="B63" s="44" t="s">
        <v>29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1</v>
      </c>
      <c r="N63" s="45">
        <v>4</v>
      </c>
      <c r="O63" s="45">
        <v>5</v>
      </c>
    </row>
    <row r="64" spans="1:15" x14ac:dyDescent="0.2">
      <c r="A64" s="53"/>
      <c r="B64" s="44" t="s">
        <v>30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5</v>
      </c>
      <c r="L64" s="45">
        <v>34</v>
      </c>
      <c r="M64" s="45">
        <v>42</v>
      </c>
      <c r="N64" s="45">
        <v>31</v>
      </c>
      <c r="O64" s="45">
        <v>112</v>
      </c>
    </row>
    <row r="65" spans="1:15" x14ac:dyDescent="0.2">
      <c r="A65" s="53"/>
      <c r="B65" s="44" t="s">
        <v>31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1</v>
      </c>
      <c r="L65" s="45">
        <v>30</v>
      </c>
      <c r="M65" s="45">
        <v>67</v>
      </c>
      <c r="N65" s="45">
        <v>23</v>
      </c>
      <c r="O65" s="45">
        <v>121</v>
      </c>
    </row>
    <row r="66" spans="1:15" x14ac:dyDescent="0.2">
      <c r="A66" s="53"/>
      <c r="B66" s="44" t="s">
        <v>32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7</v>
      </c>
      <c r="N66" s="45">
        <v>2</v>
      </c>
      <c r="O66" s="45">
        <v>9</v>
      </c>
    </row>
    <row r="67" spans="1:15" x14ac:dyDescent="0.2">
      <c r="A67" s="53"/>
      <c r="B67" s="36" t="s">
        <v>36</v>
      </c>
      <c r="C67" s="46">
        <v>51</v>
      </c>
      <c r="D67" s="46">
        <v>24</v>
      </c>
      <c r="E67" s="46">
        <v>16</v>
      </c>
      <c r="F67" s="46">
        <v>24</v>
      </c>
      <c r="G67" s="46">
        <v>24</v>
      </c>
      <c r="H67" s="46">
        <v>37</v>
      </c>
      <c r="I67" s="46">
        <v>46</v>
      </c>
      <c r="J67" s="46">
        <v>79</v>
      </c>
      <c r="K67" s="46">
        <v>99</v>
      </c>
      <c r="L67" s="46">
        <v>176</v>
      </c>
      <c r="M67" s="46">
        <v>398</v>
      </c>
      <c r="N67" s="46">
        <v>666</v>
      </c>
      <c r="O67" s="46">
        <v>1640</v>
      </c>
    </row>
    <row r="68" spans="1:15" x14ac:dyDescent="0.2">
      <c r="A68" s="54"/>
      <c r="B68" s="36" t="s">
        <v>37</v>
      </c>
      <c r="C68" s="37">
        <v>3.1097560975609756E-2</v>
      </c>
      <c r="D68" s="37">
        <v>1.4634146341463415E-2</v>
      </c>
      <c r="E68" s="37">
        <v>9.7560975609756097E-3</v>
      </c>
      <c r="F68" s="37">
        <v>1.4634146341463415E-2</v>
      </c>
      <c r="G68" s="37">
        <v>1.4634146341463415E-2</v>
      </c>
      <c r="H68" s="37">
        <v>2.2560975609756097E-2</v>
      </c>
      <c r="I68" s="37">
        <v>2.8048780487804879E-2</v>
      </c>
      <c r="J68" s="37">
        <v>4.8170731707317074E-2</v>
      </c>
      <c r="K68" s="37">
        <v>6.0365853658536583E-2</v>
      </c>
      <c r="L68" s="37">
        <v>0.10731707317073171</v>
      </c>
      <c r="M68" s="37">
        <v>0.24268292682926829</v>
      </c>
      <c r="N68" s="37">
        <v>0.40609756097560978</v>
      </c>
      <c r="O68" s="37">
        <v>1</v>
      </c>
    </row>
    <row r="71" spans="1:15" ht="25.5" x14ac:dyDescent="0.2">
      <c r="A71" s="40" t="s">
        <v>0</v>
      </c>
      <c r="B71" s="40" t="s">
        <v>46</v>
      </c>
      <c r="C71" s="41" t="s">
        <v>68</v>
      </c>
      <c r="D71" s="42">
        <v>2015</v>
      </c>
      <c r="E71" s="41">
        <v>2016</v>
      </c>
      <c r="F71" s="41">
        <v>2017</v>
      </c>
      <c r="G71" s="41">
        <v>2018</v>
      </c>
      <c r="H71" s="41">
        <v>2019</v>
      </c>
      <c r="I71" s="41">
        <v>2020</v>
      </c>
      <c r="J71" s="41">
        <v>2021</v>
      </c>
      <c r="K71" s="41">
        <v>2022</v>
      </c>
      <c r="L71" s="41">
        <v>2023</v>
      </c>
      <c r="M71" s="41">
        <v>2024</v>
      </c>
      <c r="N71" s="43" t="s">
        <v>71</v>
      </c>
      <c r="O71" s="41" t="s">
        <v>34</v>
      </c>
    </row>
    <row r="72" spans="1:15" x14ac:dyDescent="0.2">
      <c r="A72" s="52" t="s">
        <v>20</v>
      </c>
      <c r="B72" s="44" t="s">
        <v>9</v>
      </c>
      <c r="C72" s="45">
        <v>1</v>
      </c>
      <c r="D72" s="45">
        <v>0</v>
      </c>
      <c r="E72" s="45">
        <v>1</v>
      </c>
      <c r="F72" s="45">
        <v>0</v>
      </c>
      <c r="G72" s="45">
        <v>0</v>
      </c>
      <c r="H72" s="45">
        <v>1</v>
      </c>
      <c r="I72" s="45">
        <v>0</v>
      </c>
      <c r="J72" s="45">
        <v>1</v>
      </c>
      <c r="K72" s="45">
        <v>1</v>
      </c>
      <c r="L72" s="45">
        <v>12</v>
      </c>
      <c r="M72" s="45">
        <v>79</v>
      </c>
      <c r="N72" s="45">
        <v>450</v>
      </c>
      <c r="O72" s="45">
        <v>546</v>
      </c>
    </row>
    <row r="73" spans="1:15" x14ac:dyDescent="0.2">
      <c r="A73" s="53"/>
      <c r="B73" s="44" t="s">
        <v>11</v>
      </c>
      <c r="C73" s="45">
        <v>4</v>
      </c>
      <c r="D73" s="45">
        <v>0</v>
      </c>
      <c r="E73" s="45">
        <v>2</v>
      </c>
      <c r="F73" s="45">
        <v>1</v>
      </c>
      <c r="G73" s="45">
        <v>8</v>
      </c>
      <c r="H73" s="45">
        <v>11</v>
      </c>
      <c r="I73" s="45">
        <v>17</v>
      </c>
      <c r="J73" s="45">
        <v>36</v>
      </c>
      <c r="K73" s="45">
        <v>58</v>
      </c>
      <c r="L73" s="45">
        <v>92</v>
      </c>
      <c r="M73" s="45">
        <v>122</v>
      </c>
      <c r="N73" s="45">
        <v>78</v>
      </c>
      <c r="O73" s="45">
        <v>429</v>
      </c>
    </row>
    <row r="74" spans="1:15" x14ac:dyDescent="0.2">
      <c r="A74" s="53"/>
      <c r="B74" s="44" t="s">
        <v>12</v>
      </c>
      <c r="C74" s="45">
        <v>1</v>
      </c>
      <c r="D74" s="45">
        <v>1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2</v>
      </c>
    </row>
    <row r="75" spans="1:15" x14ac:dyDescent="0.2">
      <c r="A75" s="53"/>
      <c r="B75" s="44" t="s">
        <v>35</v>
      </c>
      <c r="C75" s="45">
        <v>51</v>
      </c>
      <c r="D75" s="45">
        <v>26</v>
      </c>
      <c r="E75" s="45">
        <v>19</v>
      </c>
      <c r="F75" s="45">
        <v>20</v>
      </c>
      <c r="G75" s="45">
        <v>28</v>
      </c>
      <c r="H75" s="45">
        <v>20</v>
      </c>
      <c r="I75" s="45">
        <v>37</v>
      </c>
      <c r="J75" s="45">
        <v>24</v>
      </c>
      <c r="K75" s="45">
        <v>15</v>
      </c>
      <c r="L75" s="45">
        <v>1</v>
      </c>
      <c r="M75" s="45">
        <v>0</v>
      </c>
      <c r="N75" s="45">
        <v>0</v>
      </c>
      <c r="O75" s="45">
        <v>241</v>
      </c>
    </row>
    <row r="76" spans="1:15" x14ac:dyDescent="0.2">
      <c r="A76" s="53"/>
      <c r="B76" s="44" t="s">
        <v>14</v>
      </c>
      <c r="C76" s="45">
        <v>2</v>
      </c>
      <c r="D76" s="45">
        <v>0</v>
      </c>
      <c r="E76" s="45">
        <v>0</v>
      </c>
      <c r="F76" s="45">
        <v>1</v>
      </c>
      <c r="G76" s="45">
        <v>1</v>
      </c>
      <c r="H76" s="45">
        <v>0</v>
      </c>
      <c r="I76" s="45">
        <v>1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5</v>
      </c>
    </row>
    <row r="77" spans="1:15" x14ac:dyDescent="0.2">
      <c r="A77" s="53"/>
      <c r="B77" s="44" t="s">
        <v>27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1</v>
      </c>
      <c r="N77" s="45">
        <v>26</v>
      </c>
      <c r="O77" s="45">
        <v>27</v>
      </c>
    </row>
    <row r="78" spans="1:15" x14ac:dyDescent="0.2">
      <c r="A78" s="53"/>
      <c r="B78" s="44" t="s">
        <v>28</v>
      </c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>
        <v>0</v>
      </c>
      <c r="N78" s="45">
        <v>2</v>
      </c>
      <c r="O78" s="45">
        <v>2</v>
      </c>
    </row>
    <row r="79" spans="1:15" x14ac:dyDescent="0.2">
      <c r="A79" s="53"/>
      <c r="B79" s="44" t="s">
        <v>29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1</v>
      </c>
      <c r="N79" s="45">
        <v>4</v>
      </c>
      <c r="O79" s="45">
        <v>5</v>
      </c>
    </row>
    <row r="80" spans="1:15" x14ac:dyDescent="0.2">
      <c r="A80" s="53"/>
      <c r="B80" s="44" t="s">
        <v>30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5</v>
      </c>
      <c r="L80" s="45">
        <v>61</v>
      </c>
      <c r="M80" s="45">
        <v>74</v>
      </c>
      <c r="N80" s="45">
        <v>43</v>
      </c>
      <c r="O80" s="45">
        <v>183</v>
      </c>
    </row>
    <row r="81" spans="1:15" x14ac:dyDescent="0.2">
      <c r="A81" s="53"/>
      <c r="B81" s="44" t="s">
        <v>31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5</v>
      </c>
      <c r="L81" s="45">
        <v>14</v>
      </c>
      <c r="M81" s="45">
        <v>44</v>
      </c>
      <c r="N81" s="45">
        <v>33</v>
      </c>
      <c r="O81" s="45">
        <v>96</v>
      </c>
    </row>
    <row r="82" spans="1:15" x14ac:dyDescent="0.2">
      <c r="A82" s="53"/>
      <c r="B82" s="44" t="s">
        <v>32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7</v>
      </c>
      <c r="M82" s="45">
        <v>4</v>
      </c>
      <c r="N82" s="45">
        <v>2</v>
      </c>
      <c r="O82" s="45">
        <v>13</v>
      </c>
    </row>
    <row r="83" spans="1:15" x14ac:dyDescent="0.2">
      <c r="A83" s="53"/>
      <c r="B83" s="36" t="s">
        <v>36</v>
      </c>
      <c r="C83" s="46">
        <v>59</v>
      </c>
      <c r="D83" s="46">
        <v>27</v>
      </c>
      <c r="E83" s="46">
        <v>22</v>
      </c>
      <c r="F83" s="46">
        <v>22</v>
      </c>
      <c r="G83" s="46">
        <v>37</v>
      </c>
      <c r="H83" s="46">
        <v>32</v>
      </c>
      <c r="I83" s="46">
        <v>55</v>
      </c>
      <c r="J83" s="46">
        <v>61</v>
      </c>
      <c r="K83" s="46">
        <v>84</v>
      </c>
      <c r="L83" s="46">
        <v>187</v>
      </c>
      <c r="M83" s="46">
        <v>325</v>
      </c>
      <c r="N83" s="46">
        <v>638</v>
      </c>
      <c r="O83" s="46">
        <v>1549</v>
      </c>
    </row>
    <row r="84" spans="1:15" x14ac:dyDescent="0.2">
      <c r="A84" s="54"/>
      <c r="B84" s="36" t="s">
        <v>37</v>
      </c>
      <c r="C84" s="37">
        <v>3.8089089735313109E-2</v>
      </c>
      <c r="D84" s="37">
        <v>1.7430600387346677E-2</v>
      </c>
      <c r="E84" s="37">
        <v>1.4202711426726921E-2</v>
      </c>
      <c r="F84" s="37">
        <v>1.4202711426726921E-2</v>
      </c>
      <c r="G84" s="37">
        <v>2.3886378308586184E-2</v>
      </c>
      <c r="H84" s="37">
        <v>2.0658489347966429E-2</v>
      </c>
      <c r="I84" s="37">
        <v>3.5506778566817304E-2</v>
      </c>
      <c r="J84" s="37">
        <v>3.9380245319561004E-2</v>
      </c>
      <c r="K84" s="37">
        <v>5.4228534538411879E-2</v>
      </c>
      <c r="L84" s="37">
        <v>0.12072304712717882</v>
      </c>
      <c r="M84" s="37">
        <v>0.20981278244028406</v>
      </c>
      <c r="N84" s="37">
        <v>0.41187863137508068</v>
      </c>
      <c r="O84" s="37">
        <v>1</v>
      </c>
    </row>
    <row r="87" spans="1:15" ht="25.5" x14ac:dyDescent="0.2">
      <c r="A87" s="40" t="s">
        <v>0</v>
      </c>
      <c r="B87" s="40" t="s">
        <v>46</v>
      </c>
      <c r="C87" s="41" t="s">
        <v>68</v>
      </c>
      <c r="D87" s="42">
        <v>2015</v>
      </c>
      <c r="E87" s="41">
        <v>2016</v>
      </c>
      <c r="F87" s="41">
        <v>2017</v>
      </c>
      <c r="G87" s="41">
        <v>2018</v>
      </c>
      <c r="H87" s="41">
        <v>2019</v>
      </c>
      <c r="I87" s="41">
        <v>2020</v>
      </c>
      <c r="J87" s="41">
        <v>2021</v>
      </c>
      <c r="K87" s="41">
        <v>2022</v>
      </c>
      <c r="L87" s="41">
        <v>2023</v>
      </c>
      <c r="M87" s="41">
        <v>2024</v>
      </c>
      <c r="N87" s="43" t="s">
        <v>71</v>
      </c>
      <c r="O87" s="41" t="s">
        <v>34</v>
      </c>
    </row>
    <row r="88" spans="1:15" x14ac:dyDescent="0.2">
      <c r="A88" s="52" t="s">
        <v>21</v>
      </c>
      <c r="B88" s="44" t="s">
        <v>9</v>
      </c>
      <c r="C88" s="45">
        <v>11</v>
      </c>
      <c r="D88" s="45">
        <v>0</v>
      </c>
      <c r="E88" s="45">
        <v>0</v>
      </c>
      <c r="F88" s="45">
        <v>0</v>
      </c>
      <c r="G88" s="45">
        <v>1</v>
      </c>
      <c r="H88" s="45">
        <v>0</v>
      </c>
      <c r="I88" s="45">
        <v>0</v>
      </c>
      <c r="J88" s="45">
        <v>0</v>
      </c>
      <c r="K88" s="45">
        <v>4</v>
      </c>
      <c r="L88" s="45">
        <v>12</v>
      </c>
      <c r="M88" s="45">
        <v>25</v>
      </c>
      <c r="N88" s="45">
        <v>380</v>
      </c>
      <c r="O88" s="45">
        <v>433</v>
      </c>
    </row>
    <row r="89" spans="1:15" x14ac:dyDescent="0.2">
      <c r="A89" s="53"/>
      <c r="B89" s="44" t="s">
        <v>11</v>
      </c>
      <c r="C89" s="45">
        <v>70</v>
      </c>
      <c r="D89" s="45">
        <v>19</v>
      </c>
      <c r="E89" s="45">
        <v>19</v>
      </c>
      <c r="F89" s="45">
        <v>21</v>
      </c>
      <c r="G89" s="45">
        <v>23</v>
      </c>
      <c r="H89" s="45">
        <v>55</v>
      </c>
      <c r="I89" s="45">
        <v>47</v>
      </c>
      <c r="J89" s="45">
        <v>113</v>
      </c>
      <c r="K89" s="45">
        <v>113</v>
      </c>
      <c r="L89" s="45">
        <v>136</v>
      </c>
      <c r="M89" s="45">
        <v>182</v>
      </c>
      <c r="N89" s="45">
        <v>102</v>
      </c>
      <c r="O89" s="45">
        <v>900</v>
      </c>
    </row>
    <row r="90" spans="1:15" x14ac:dyDescent="0.2">
      <c r="A90" s="53"/>
      <c r="B90" s="44" t="s">
        <v>12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0</v>
      </c>
      <c r="O90" s="45">
        <v>0</v>
      </c>
    </row>
    <row r="91" spans="1:15" x14ac:dyDescent="0.2">
      <c r="A91" s="53"/>
      <c r="B91" s="44" t="s">
        <v>35</v>
      </c>
      <c r="C91" s="45">
        <v>72</v>
      </c>
      <c r="D91" s="45">
        <v>38</v>
      </c>
      <c r="E91" s="45">
        <v>43</v>
      </c>
      <c r="F91" s="45">
        <v>44</v>
      </c>
      <c r="G91" s="45">
        <v>49</v>
      </c>
      <c r="H91" s="45">
        <v>47</v>
      </c>
      <c r="I91" s="45">
        <v>53</v>
      </c>
      <c r="J91" s="45">
        <v>42</v>
      </c>
      <c r="K91" s="45">
        <v>26</v>
      </c>
      <c r="L91" s="45">
        <v>3</v>
      </c>
      <c r="M91" s="45">
        <v>2</v>
      </c>
      <c r="N91" s="45">
        <v>1</v>
      </c>
      <c r="O91" s="45">
        <v>420</v>
      </c>
    </row>
    <row r="92" spans="1:15" x14ac:dyDescent="0.2">
      <c r="A92" s="53"/>
      <c r="B92" s="44" t="s">
        <v>14</v>
      </c>
      <c r="C92" s="45">
        <v>49</v>
      </c>
      <c r="D92" s="45">
        <v>5</v>
      </c>
      <c r="E92" s="45">
        <v>0</v>
      </c>
      <c r="F92" s="45">
        <v>3</v>
      </c>
      <c r="G92" s="45">
        <v>5</v>
      </c>
      <c r="H92" s="45">
        <v>2</v>
      </c>
      <c r="I92" s="45">
        <v>1</v>
      </c>
      <c r="J92" s="45">
        <v>3</v>
      </c>
      <c r="K92" s="45">
        <v>0</v>
      </c>
      <c r="L92" s="45">
        <v>0</v>
      </c>
      <c r="M92" s="45">
        <v>0</v>
      </c>
      <c r="N92" s="45">
        <v>0</v>
      </c>
      <c r="O92" s="45">
        <v>68</v>
      </c>
    </row>
    <row r="93" spans="1:15" x14ac:dyDescent="0.2">
      <c r="A93" s="53"/>
      <c r="B93" s="44" t="s">
        <v>27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2</v>
      </c>
      <c r="M93" s="45">
        <v>42</v>
      </c>
      <c r="N93" s="45">
        <v>68</v>
      </c>
      <c r="O93" s="45">
        <v>112</v>
      </c>
    </row>
    <row r="94" spans="1:15" x14ac:dyDescent="0.2">
      <c r="A94" s="53"/>
      <c r="B94" s="44" t="s">
        <v>28</v>
      </c>
      <c r="C94" s="45">
        <v>0</v>
      </c>
      <c r="D94" s="45">
        <v>0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7</v>
      </c>
      <c r="M94" s="45">
        <v>31</v>
      </c>
      <c r="N94" s="45">
        <v>44</v>
      </c>
      <c r="O94" s="45">
        <v>82</v>
      </c>
    </row>
    <row r="95" spans="1:15" x14ac:dyDescent="0.2">
      <c r="A95" s="53"/>
      <c r="B95" s="44" t="s">
        <v>29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0</v>
      </c>
      <c r="M95" s="45">
        <v>10</v>
      </c>
      <c r="N95" s="45">
        <v>12</v>
      </c>
      <c r="O95" s="45">
        <v>22</v>
      </c>
    </row>
    <row r="96" spans="1:15" x14ac:dyDescent="0.2">
      <c r="A96" s="53"/>
      <c r="B96" s="44" t="s">
        <v>30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45">
        <v>0</v>
      </c>
      <c r="I96" s="45">
        <v>0</v>
      </c>
      <c r="J96" s="45">
        <v>0</v>
      </c>
      <c r="K96" s="45">
        <v>2</v>
      </c>
      <c r="L96" s="45">
        <v>51</v>
      </c>
      <c r="M96" s="45">
        <v>55</v>
      </c>
      <c r="N96" s="45">
        <v>28</v>
      </c>
      <c r="O96" s="45">
        <v>136</v>
      </c>
    </row>
    <row r="97" spans="1:15" x14ac:dyDescent="0.2">
      <c r="A97" s="53"/>
      <c r="B97" s="44" t="s">
        <v>31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2</v>
      </c>
      <c r="L97" s="45">
        <v>36</v>
      </c>
      <c r="M97" s="45">
        <v>77</v>
      </c>
      <c r="N97" s="45">
        <v>53</v>
      </c>
      <c r="O97" s="45">
        <v>168</v>
      </c>
    </row>
    <row r="98" spans="1:15" x14ac:dyDescent="0.2">
      <c r="A98" s="53"/>
      <c r="B98" s="44" t="s">
        <v>32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 s="45">
        <v>4</v>
      </c>
      <c r="N98" s="45">
        <v>5</v>
      </c>
      <c r="O98" s="45">
        <v>9</v>
      </c>
    </row>
    <row r="99" spans="1:15" x14ac:dyDescent="0.2">
      <c r="A99" s="53"/>
      <c r="B99" s="36" t="s">
        <v>36</v>
      </c>
      <c r="C99" s="46">
        <v>202</v>
      </c>
      <c r="D99" s="46">
        <v>62</v>
      </c>
      <c r="E99" s="46">
        <v>62</v>
      </c>
      <c r="F99" s="46">
        <v>68</v>
      </c>
      <c r="G99" s="46">
        <v>78</v>
      </c>
      <c r="H99" s="46">
        <v>104</v>
      </c>
      <c r="I99" s="46">
        <v>101</v>
      </c>
      <c r="J99" s="46">
        <v>158</v>
      </c>
      <c r="K99" s="46">
        <v>147</v>
      </c>
      <c r="L99" s="46">
        <v>247</v>
      </c>
      <c r="M99" s="46">
        <v>428</v>
      </c>
      <c r="N99" s="46">
        <v>693</v>
      </c>
      <c r="O99" s="46">
        <v>2350</v>
      </c>
    </row>
    <row r="100" spans="1:15" x14ac:dyDescent="0.2">
      <c r="A100" s="54"/>
      <c r="B100" s="36" t="s">
        <v>37</v>
      </c>
      <c r="C100" s="37">
        <v>8.595744680851064E-2</v>
      </c>
      <c r="D100" s="37">
        <v>2.6382978723404255E-2</v>
      </c>
      <c r="E100" s="37">
        <v>2.6382978723404255E-2</v>
      </c>
      <c r="F100" s="37">
        <v>2.8936170212765958E-2</v>
      </c>
      <c r="G100" s="37">
        <v>3.3191489361702124E-2</v>
      </c>
      <c r="H100" s="37">
        <v>4.425531914893617E-2</v>
      </c>
      <c r="I100" s="37">
        <v>4.297872340425532E-2</v>
      </c>
      <c r="J100" s="37">
        <v>6.7234042553191486E-2</v>
      </c>
      <c r="K100" s="37">
        <v>6.2553191489361698E-2</v>
      </c>
      <c r="L100" s="37">
        <v>0.10510638297872341</v>
      </c>
      <c r="M100" s="37">
        <v>0.18212765957446808</v>
      </c>
      <c r="N100" s="37">
        <v>0.29489361702127659</v>
      </c>
      <c r="O100" s="37">
        <v>1</v>
      </c>
    </row>
    <row r="103" spans="1:15" ht="25.5" x14ac:dyDescent="0.2">
      <c r="A103" s="40" t="s">
        <v>0</v>
      </c>
      <c r="B103" s="40" t="s">
        <v>46</v>
      </c>
      <c r="C103" s="41" t="s">
        <v>68</v>
      </c>
      <c r="D103" s="42">
        <v>2015</v>
      </c>
      <c r="E103" s="41">
        <v>2016</v>
      </c>
      <c r="F103" s="41">
        <v>2017</v>
      </c>
      <c r="G103" s="41">
        <v>2018</v>
      </c>
      <c r="H103" s="41">
        <v>2019</v>
      </c>
      <c r="I103" s="41">
        <v>2020</v>
      </c>
      <c r="J103" s="41">
        <v>2021</v>
      </c>
      <c r="K103" s="41">
        <v>2022</v>
      </c>
      <c r="L103" s="41">
        <v>2023</v>
      </c>
      <c r="M103" s="41">
        <v>2024</v>
      </c>
      <c r="N103" s="43" t="s">
        <v>71</v>
      </c>
      <c r="O103" s="41" t="s">
        <v>34</v>
      </c>
    </row>
    <row r="104" spans="1:15" x14ac:dyDescent="0.2">
      <c r="A104" s="52" t="s">
        <v>22</v>
      </c>
      <c r="B104" s="44" t="s">
        <v>9</v>
      </c>
      <c r="C104" s="45">
        <v>2</v>
      </c>
      <c r="D104" s="45">
        <v>0</v>
      </c>
      <c r="E104" s="45">
        <v>0</v>
      </c>
      <c r="F104" s="45">
        <v>2</v>
      </c>
      <c r="G104" s="45">
        <v>2</v>
      </c>
      <c r="H104" s="45">
        <v>2</v>
      </c>
      <c r="I104" s="45">
        <v>2</v>
      </c>
      <c r="J104" s="45">
        <v>0</v>
      </c>
      <c r="K104" s="45">
        <v>6</v>
      </c>
      <c r="L104" s="45">
        <v>19</v>
      </c>
      <c r="M104" s="45">
        <v>219</v>
      </c>
      <c r="N104" s="45">
        <v>522</v>
      </c>
      <c r="O104" s="45">
        <v>776</v>
      </c>
    </row>
    <row r="105" spans="1:15" x14ac:dyDescent="0.2">
      <c r="A105" s="53"/>
      <c r="B105" s="44" t="s">
        <v>11</v>
      </c>
      <c r="C105" s="45">
        <v>62</v>
      </c>
      <c r="D105" s="45">
        <v>34</v>
      </c>
      <c r="E105" s="45">
        <v>4</v>
      </c>
      <c r="F105" s="45">
        <v>7</v>
      </c>
      <c r="G105" s="45">
        <v>9</v>
      </c>
      <c r="H105" s="45">
        <v>22</v>
      </c>
      <c r="I105" s="45">
        <v>16</v>
      </c>
      <c r="J105" s="45">
        <v>24</v>
      </c>
      <c r="K105" s="45">
        <v>44</v>
      </c>
      <c r="L105" s="45">
        <v>55</v>
      </c>
      <c r="M105" s="45">
        <v>141</v>
      </c>
      <c r="N105" s="45">
        <v>78</v>
      </c>
      <c r="O105" s="45">
        <v>496</v>
      </c>
    </row>
    <row r="106" spans="1:15" x14ac:dyDescent="0.2">
      <c r="A106" s="53"/>
      <c r="B106" s="44" t="s">
        <v>12</v>
      </c>
      <c r="C106" s="45">
        <v>1</v>
      </c>
      <c r="D106" s="45">
        <v>0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0</v>
      </c>
      <c r="N106" s="45">
        <v>0</v>
      </c>
      <c r="O106" s="45">
        <v>1</v>
      </c>
    </row>
    <row r="107" spans="1:15" x14ac:dyDescent="0.2">
      <c r="A107" s="53"/>
      <c r="B107" s="44" t="s">
        <v>35</v>
      </c>
      <c r="C107" s="45">
        <v>37</v>
      </c>
      <c r="D107" s="45">
        <v>6</v>
      </c>
      <c r="E107" s="45">
        <v>8</v>
      </c>
      <c r="F107" s="45">
        <v>16</v>
      </c>
      <c r="G107" s="45">
        <v>30</v>
      </c>
      <c r="H107" s="45">
        <v>24</v>
      </c>
      <c r="I107" s="45">
        <v>19</v>
      </c>
      <c r="J107" s="45">
        <v>23</v>
      </c>
      <c r="K107" s="45">
        <v>22</v>
      </c>
      <c r="L107" s="45">
        <v>0</v>
      </c>
      <c r="M107" s="45">
        <v>0</v>
      </c>
      <c r="N107" s="45">
        <v>0</v>
      </c>
      <c r="O107" s="45">
        <v>185</v>
      </c>
    </row>
    <row r="108" spans="1:15" x14ac:dyDescent="0.2">
      <c r="A108" s="53"/>
      <c r="B108" s="44" t="s">
        <v>14</v>
      </c>
      <c r="C108" s="45">
        <v>6</v>
      </c>
      <c r="D108" s="45">
        <v>1</v>
      </c>
      <c r="E108" s="45">
        <v>1</v>
      </c>
      <c r="F108" s="45">
        <v>1</v>
      </c>
      <c r="G108" s="45">
        <v>2</v>
      </c>
      <c r="H108" s="45">
        <v>1</v>
      </c>
      <c r="I108" s="45">
        <v>0</v>
      </c>
      <c r="J108" s="45">
        <v>0</v>
      </c>
      <c r="K108" s="45">
        <v>1</v>
      </c>
      <c r="L108" s="45">
        <v>0</v>
      </c>
      <c r="M108" s="45">
        <v>0</v>
      </c>
      <c r="N108" s="45">
        <v>0</v>
      </c>
      <c r="O108" s="45">
        <v>13</v>
      </c>
    </row>
    <row r="109" spans="1:15" x14ac:dyDescent="0.2">
      <c r="A109" s="53"/>
      <c r="B109" s="44" t="s">
        <v>27</v>
      </c>
      <c r="C109" s="45">
        <v>0</v>
      </c>
      <c r="D109" s="45">
        <v>0</v>
      </c>
      <c r="E109" s="45">
        <v>0</v>
      </c>
      <c r="F109" s="45">
        <v>0</v>
      </c>
      <c r="G109" s="45">
        <v>0</v>
      </c>
      <c r="H109" s="45">
        <v>0</v>
      </c>
      <c r="I109" s="45">
        <v>0</v>
      </c>
      <c r="J109" s="45">
        <v>0</v>
      </c>
      <c r="K109" s="45">
        <v>0</v>
      </c>
      <c r="L109" s="45">
        <v>0</v>
      </c>
      <c r="M109" s="45">
        <v>1</v>
      </c>
      <c r="N109" s="45">
        <v>22</v>
      </c>
      <c r="O109" s="45">
        <v>23</v>
      </c>
    </row>
    <row r="110" spans="1:15" x14ac:dyDescent="0.2">
      <c r="A110" s="53"/>
      <c r="B110" s="44" t="s">
        <v>28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0</v>
      </c>
      <c r="N110" s="45">
        <v>2</v>
      </c>
      <c r="O110" s="45">
        <v>2</v>
      </c>
    </row>
    <row r="111" spans="1:15" x14ac:dyDescent="0.2">
      <c r="A111" s="53"/>
      <c r="B111" s="44" t="s">
        <v>29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1</v>
      </c>
      <c r="N111" s="45">
        <v>5</v>
      </c>
      <c r="O111" s="45">
        <v>6</v>
      </c>
    </row>
    <row r="112" spans="1:15" x14ac:dyDescent="0.2">
      <c r="A112" s="53"/>
      <c r="B112" s="44" t="s">
        <v>30</v>
      </c>
      <c r="C112" s="45">
        <v>0</v>
      </c>
      <c r="D112" s="45">
        <v>0</v>
      </c>
      <c r="E112" s="45">
        <v>0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3</v>
      </c>
      <c r="L112" s="45">
        <v>44</v>
      </c>
      <c r="M112" s="45">
        <v>85</v>
      </c>
      <c r="N112" s="45">
        <v>33</v>
      </c>
      <c r="O112" s="45">
        <v>165</v>
      </c>
    </row>
    <row r="113" spans="1:15" x14ac:dyDescent="0.2">
      <c r="A113" s="53"/>
      <c r="B113" s="44" t="s">
        <v>31</v>
      </c>
      <c r="C113" s="45">
        <v>0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v>3</v>
      </c>
      <c r="L113" s="45">
        <v>25</v>
      </c>
      <c r="M113" s="45">
        <v>31</v>
      </c>
      <c r="N113" s="45">
        <v>18</v>
      </c>
      <c r="O113" s="45">
        <v>77</v>
      </c>
    </row>
    <row r="114" spans="1:15" x14ac:dyDescent="0.2">
      <c r="A114" s="53"/>
      <c r="B114" s="44" t="s">
        <v>32</v>
      </c>
      <c r="C114" s="45">
        <v>0</v>
      </c>
      <c r="D114" s="45">
        <v>0</v>
      </c>
      <c r="E114" s="45">
        <v>0</v>
      </c>
      <c r="F114" s="45">
        <v>0</v>
      </c>
      <c r="G114" s="45">
        <v>0</v>
      </c>
      <c r="H114" s="45">
        <v>0</v>
      </c>
      <c r="I114" s="45">
        <v>0</v>
      </c>
      <c r="J114" s="45">
        <v>0</v>
      </c>
      <c r="K114" s="45">
        <v>0</v>
      </c>
      <c r="L114" s="45">
        <v>3</v>
      </c>
      <c r="M114" s="45">
        <v>1</v>
      </c>
      <c r="N114" s="45">
        <v>5</v>
      </c>
      <c r="O114" s="45">
        <v>9</v>
      </c>
    </row>
    <row r="115" spans="1:15" x14ac:dyDescent="0.2">
      <c r="A115" s="53"/>
      <c r="B115" s="36" t="s">
        <v>36</v>
      </c>
      <c r="C115" s="46">
        <v>108</v>
      </c>
      <c r="D115" s="46">
        <v>41</v>
      </c>
      <c r="E115" s="46">
        <v>13</v>
      </c>
      <c r="F115" s="46">
        <v>26</v>
      </c>
      <c r="G115" s="46">
        <v>43</v>
      </c>
      <c r="H115" s="46">
        <v>49</v>
      </c>
      <c r="I115" s="46">
        <v>37</v>
      </c>
      <c r="J115" s="46">
        <v>47</v>
      </c>
      <c r="K115" s="46">
        <v>79</v>
      </c>
      <c r="L115" s="46">
        <v>146</v>
      </c>
      <c r="M115" s="46">
        <v>479</v>
      </c>
      <c r="N115" s="46">
        <v>685</v>
      </c>
      <c r="O115" s="46">
        <v>1753</v>
      </c>
    </row>
    <row r="116" spans="1:15" x14ac:dyDescent="0.2">
      <c r="A116" s="54"/>
      <c r="B116" s="36" t="s">
        <v>37</v>
      </c>
      <c r="C116" s="37">
        <v>6.1608670849971479E-2</v>
      </c>
      <c r="D116" s="37">
        <v>2.3388476896748431E-2</v>
      </c>
      <c r="E116" s="37">
        <v>7.4158585282373072E-3</v>
      </c>
      <c r="F116" s="37">
        <v>1.4831717056474614E-2</v>
      </c>
      <c r="G116" s="37">
        <v>2.4529378208784942E-2</v>
      </c>
      <c r="H116" s="37">
        <v>2.7952082144894468E-2</v>
      </c>
      <c r="I116" s="37">
        <v>2.1106674272675412E-2</v>
      </c>
      <c r="J116" s="37">
        <v>2.6811180832857957E-2</v>
      </c>
      <c r="K116" s="37">
        <v>4.50656018254421E-2</v>
      </c>
      <c r="L116" s="37">
        <v>8.3285795778665142E-2</v>
      </c>
      <c r="M116" s="37">
        <v>0.27324586423274388</v>
      </c>
      <c r="N116" s="37">
        <v>0.39075869937250429</v>
      </c>
      <c r="O116" s="37">
        <v>1</v>
      </c>
    </row>
    <row r="119" spans="1:15" ht="25.5" x14ac:dyDescent="0.2">
      <c r="A119" s="40" t="s">
        <v>0</v>
      </c>
      <c r="B119" s="40" t="s">
        <v>46</v>
      </c>
      <c r="C119" s="41" t="s">
        <v>68</v>
      </c>
      <c r="D119" s="42">
        <v>2015</v>
      </c>
      <c r="E119" s="41">
        <v>2016</v>
      </c>
      <c r="F119" s="41">
        <v>2017</v>
      </c>
      <c r="G119" s="41">
        <v>2018</v>
      </c>
      <c r="H119" s="41">
        <v>2019</v>
      </c>
      <c r="I119" s="41">
        <v>2020</v>
      </c>
      <c r="J119" s="41">
        <v>2021</v>
      </c>
      <c r="K119" s="41">
        <v>2022</v>
      </c>
      <c r="L119" s="41">
        <v>2023</v>
      </c>
      <c r="M119" s="41">
        <v>2024</v>
      </c>
      <c r="N119" s="43" t="s">
        <v>71</v>
      </c>
      <c r="O119" s="41" t="s">
        <v>34</v>
      </c>
    </row>
    <row r="120" spans="1:15" x14ac:dyDescent="0.2">
      <c r="A120" s="52" t="s">
        <v>23</v>
      </c>
      <c r="B120" s="44" t="s">
        <v>9</v>
      </c>
      <c r="C120" s="45">
        <v>4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v>1</v>
      </c>
      <c r="L120" s="45">
        <v>2</v>
      </c>
      <c r="M120" s="45">
        <v>48</v>
      </c>
      <c r="N120" s="45">
        <v>330</v>
      </c>
      <c r="O120" s="45">
        <v>385</v>
      </c>
    </row>
    <row r="121" spans="1:15" x14ac:dyDescent="0.2">
      <c r="A121" s="53"/>
      <c r="B121" s="44" t="s">
        <v>11</v>
      </c>
      <c r="C121" s="45">
        <v>2</v>
      </c>
      <c r="D121" s="45">
        <v>0</v>
      </c>
      <c r="E121" s="45">
        <v>1</v>
      </c>
      <c r="F121" s="45">
        <v>5</v>
      </c>
      <c r="G121" s="45">
        <v>1</v>
      </c>
      <c r="H121" s="45">
        <v>4</v>
      </c>
      <c r="I121" s="45">
        <v>13</v>
      </c>
      <c r="J121" s="45">
        <v>14</v>
      </c>
      <c r="K121" s="45">
        <v>19</v>
      </c>
      <c r="L121" s="45">
        <v>41</v>
      </c>
      <c r="M121" s="45">
        <v>76</v>
      </c>
      <c r="N121" s="45">
        <v>41</v>
      </c>
      <c r="O121" s="45">
        <v>217</v>
      </c>
    </row>
    <row r="122" spans="1:15" x14ac:dyDescent="0.2">
      <c r="A122" s="53"/>
      <c r="B122" s="44" t="s">
        <v>12</v>
      </c>
      <c r="C122" s="45">
        <v>0</v>
      </c>
      <c r="D122" s="45">
        <v>0</v>
      </c>
      <c r="E122" s="45">
        <v>0</v>
      </c>
      <c r="F122" s="45">
        <v>0</v>
      </c>
      <c r="G122" s="45">
        <v>0</v>
      </c>
      <c r="H122" s="45">
        <v>0</v>
      </c>
      <c r="I122" s="45">
        <v>0</v>
      </c>
      <c r="J122" s="45">
        <v>0</v>
      </c>
      <c r="K122" s="45">
        <v>0</v>
      </c>
      <c r="L122" s="45">
        <v>0</v>
      </c>
      <c r="M122" s="45">
        <v>0</v>
      </c>
      <c r="N122" s="45">
        <v>0</v>
      </c>
      <c r="O122" s="45">
        <v>0</v>
      </c>
    </row>
    <row r="123" spans="1:15" x14ac:dyDescent="0.2">
      <c r="A123" s="53"/>
      <c r="B123" s="44" t="s">
        <v>35</v>
      </c>
      <c r="C123" s="45">
        <v>43</v>
      </c>
      <c r="D123" s="45">
        <v>17</v>
      </c>
      <c r="E123" s="45">
        <v>18</v>
      </c>
      <c r="F123" s="45">
        <v>26</v>
      </c>
      <c r="G123" s="45">
        <v>34</v>
      </c>
      <c r="H123" s="45">
        <v>44</v>
      </c>
      <c r="I123" s="45">
        <v>32</v>
      </c>
      <c r="J123" s="45">
        <v>27</v>
      </c>
      <c r="K123" s="45">
        <v>20</v>
      </c>
      <c r="L123" s="45">
        <v>0</v>
      </c>
      <c r="M123" s="45">
        <v>0</v>
      </c>
      <c r="N123" s="45">
        <v>0</v>
      </c>
      <c r="O123" s="45">
        <v>261</v>
      </c>
    </row>
    <row r="124" spans="1:15" x14ac:dyDescent="0.2">
      <c r="A124" s="53"/>
      <c r="B124" s="44" t="s">
        <v>14</v>
      </c>
      <c r="C124" s="45">
        <v>4</v>
      </c>
      <c r="D124" s="45">
        <v>0</v>
      </c>
      <c r="E124" s="45">
        <v>0</v>
      </c>
      <c r="F124" s="45">
        <v>4</v>
      </c>
      <c r="G124" s="45">
        <v>3</v>
      </c>
      <c r="H124" s="45">
        <v>6</v>
      </c>
      <c r="I124" s="45">
        <v>1</v>
      </c>
      <c r="J124" s="45">
        <v>3</v>
      </c>
      <c r="K124" s="45">
        <v>0</v>
      </c>
      <c r="L124" s="45">
        <v>0</v>
      </c>
      <c r="M124" s="45">
        <v>0</v>
      </c>
      <c r="N124" s="45">
        <v>0</v>
      </c>
      <c r="O124" s="45">
        <v>21</v>
      </c>
    </row>
    <row r="125" spans="1:15" x14ac:dyDescent="0.2">
      <c r="A125" s="53"/>
      <c r="B125" s="44" t="s">
        <v>27</v>
      </c>
      <c r="C125" s="45">
        <v>0</v>
      </c>
      <c r="D125" s="45">
        <v>0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v>1</v>
      </c>
      <c r="N125" s="45">
        <v>26</v>
      </c>
      <c r="O125" s="45">
        <v>27</v>
      </c>
    </row>
    <row r="126" spans="1:15" x14ac:dyDescent="0.2">
      <c r="A126" s="53"/>
      <c r="B126" s="44" t="s">
        <v>28</v>
      </c>
      <c r="C126" s="45">
        <v>0</v>
      </c>
      <c r="D126" s="45">
        <v>0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5">
        <v>0</v>
      </c>
      <c r="M126" s="45">
        <v>2</v>
      </c>
      <c r="N126" s="45">
        <v>8</v>
      </c>
      <c r="O126" s="45">
        <v>10</v>
      </c>
    </row>
    <row r="127" spans="1:15" x14ac:dyDescent="0.2">
      <c r="A127" s="53"/>
      <c r="B127" s="44" t="s">
        <v>29</v>
      </c>
      <c r="C127" s="45">
        <v>0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v>1</v>
      </c>
      <c r="N127" s="45">
        <v>2</v>
      </c>
      <c r="O127" s="45">
        <v>3</v>
      </c>
    </row>
    <row r="128" spans="1:15" x14ac:dyDescent="0.2">
      <c r="A128" s="53"/>
      <c r="B128" s="44" t="s">
        <v>30</v>
      </c>
      <c r="C128" s="45">
        <v>0</v>
      </c>
      <c r="D128" s="45">
        <v>0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5">
        <v>0</v>
      </c>
      <c r="K128" s="45">
        <v>3</v>
      </c>
      <c r="L128" s="45">
        <v>39</v>
      </c>
      <c r="M128" s="45">
        <v>72</v>
      </c>
      <c r="N128" s="45">
        <v>44</v>
      </c>
      <c r="O128" s="45">
        <v>158</v>
      </c>
    </row>
    <row r="129" spans="1:15" x14ac:dyDescent="0.2">
      <c r="A129" s="53"/>
      <c r="B129" s="44" t="s">
        <v>31</v>
      </c>
      <c r="C129" s="45">
        <v>0</v>
      </c>
      <c r="D129" s="45">
        <v>0</v>
      </c>
      <c r="E129" s="45">
        <v>0</v>
      </c>
      <c r="F129" s="45">
        <v>0</v>
      </c>
      <c r="G129" s="45">
        <v>0</v>
      </c>
      <c r="H129" s="45">
        <v>0</v>
      </c>
      <c r="I129" s="45">
        <v>0</v>
      </c>
      <c r="J129" s="45">
        <v>0</v>
      </c>
      <c r="K129" s="45">
        <v>0</v>
      </c>
      <c r="L129" s="45">
        <v>13</v>
      </c>
      <c r="M129" s="45">
        <v>22</v>
      </c>
      <c r="N129" s="45">
        <v>12</v>
      </c>
      <c r="O129" s="45">
        <v>47</v>
      </c>
    </row>
    <row r="130" spans="1:15" x14ac:dyDescent="0.2">
      <c r="A130" s="53"/>
      <c r="B130" s="44" t="s">
        <v>32</v>
      </c>
      <c r="C130" s="45">
        <v>0</v>
      </c>
      <c r="D130" s="45">
        <v>0</v>
      </c>
      <c r="E130" s="45">
        <v>0</v>
      </c>
      <c r="F130" s="45">
        <v>0</v>
      </c>
      <c r="G130" s="45">
        <v>0</v>
      </c>
      <c r="H130" s="45">
        <v>0</v>
      </c>
      <c r="I130" s="45">
        <v>0</v>
      </c>
      <c r="J130" s="45">
        <v>0</v>
      </c>
      <c r="K130" s="45">
        <v>0</v>
      </c>
      <c r="L130" s="45">
        <v>1</v>
      </c>
      <c r="M130" s="45">
        <v>1</v>
      </c>
      <c r="N130" s="45">
        <v>0</v>
      </c>
      <c r="O130" s="45">
        <v>2</v>
      </c>
    </row>
    <row r="131" spans="1:15" x14ac:dyDescent="0.2">
      <c r="A131" s="53"/>
      <c r="B131" s="36" t="s">
        <v>36</v>
      </c>
      <c r="C131" s="46">
        <v>53</v>
      </c>
      <c r="D131" s="46">
        <v>17</v>
      </c>
      <c r="E131" s="46">
        <v>19</v>
      </c>
      <c r="F131" s="46">
        <v>35</v>
      </c>
      <c r="G131" s="46">
        <v>38</v>
      </c>
      <c r="H131" s="46">
        <v>54</v>
      </c>
      <c r="I131" s="46">
        <v>46</v>
      </c>
      <c r="J131" s="46">
        <v>44</v>
      </c>
      <c r="K131" s="46">
        <v>43</v>
      </c>
      <c r="L131" s="46">
        <v>96</v>
      </c>
      <c r="M131" s="46">
        <v>223</v>
      </c>
      <c r="N131" s="46">
        <v>463</v>
      </c>
      <c r="O131" s="46">
        <v>1131</v>
      </c>
    </row>
    <row r="132" spans="1:15" x14ac:dyDescent="0.2">
      <c r="A132" s="54"/>
      <c r="B132" s="36" t="s">
        <v>37</v>
      </c>
      <c r="C132" s="37">
        <v>4.6861184792219276E-2</v>
      </c>
      <c r="D132" s="37">
        <v>1.5030946065428824E-2</v>
      </c>
      <c r="E132" s="37">
        <v>1.6799292661361626E-2</v>
      </c>
      <c r="F132" s="37">
        <v>3.0946065428824051E-2</v>
      </c>
      <c r="G132" s="37">
        <v>3.3598585322723251E-2</v>
      </c>
      <c r="H132" s="37">
        <v>4.7745358090185673E-2</v>
      </c>
      <c r="I132" s="37">
        <v>4.0671971706454466E-2</v>
      </c>
      <c r="J132" s="37">
        <v>3.8903625110521665E-2</v>
      </c>
      <c r="K132" s="37">
        <v>3.8019451812555262E-2</v>
      </c>
      <c r="L132" s="37">
        <v>8.4880636604774531E-2</v>
      </c>
      <c r="M132" s="37">
        <v>0.1971706454465075</v>
      </c>
      <c r="N132" s="37">
        <v>0.40937223695844388</v>
      </c>
      <c r="O132" s="37">
        <v>1</v>
      </c>
    </row>
    <row r="135" spans="1:15" ht="25.5" x14ac:dyDescent="0.2">
      <c r="A135" s="40" t="s">
        <v>0</v>
      </c>
      <c r="B135" s="40" t="s">
        <v>46</v>
      </c>
      <c r="C135" s="41" t="s">
        <v>68</v>
      </c>
      <c r="D135" s="42">
        <v>2015</v>
      </c>
      <c r="E135" s="41">
        <v>2016</v>
      </c>
      <c r="F135" s="41">
        <v>2017</v>
      </c>
      <c r="G135" s="41">
        <v>2018</v>
      </c>
      <c r="H135" s="41">
        <v>2019</v>
      </c>
      <c r="I135" s="41">
        <v>2020</v>
      </c>
      <c r="J135" s="41">
        <v>2021</v>
      </c>
      <c r="K135" s="41">
        <v>2022</v>
      </c>
      <c r="L135" s="41">
        <v>2023</v>
      </c>
      <c r="M135" s="41">
        <v>2024</v>
      </c>
      <c r="N135" s="43" t="s">
        <v>71</v>
      </c>
      <c r="O135" s="41" t="s">
        <v>34</v>
      </c>
    </row>
    <row r="136" spans="1:15" x14ac:dyDescent="0.2">
      <c r="A136" s="52" t="s">
        <v>24</v>
      </c>
      <c r="B136" s="44" t="s">
        <v>9</v>
      </c>
      <c r="C136" s="45">
        <v>164</v>
      </c>
      <c r="D136" s="45">
        <v>4</v>
      </c>
      <c r="E136" s="45">
        <v>4</v>
      </c>
      <c r="F136" s="45">
        <v>1</v>
      </c>
      <c r="G136" s="45">
        <v>1</v>
      </c>
      <c r="H136" s="45">
        <v>3</v>
      </c>
      <c r="I136" s="45">
        <v>5</v>
      </c>
      <c r="J136" s="45">
        <v>4</v>
      </c>
      <c r="K136" s="45">
        <v>4</v>
      </c>
      <c r="L136" s="45">
        <v>25</v>
      </c>
      <c r="M136" s="45">
        <v>82</v>
      </c>
      <c r="N136" s="45">
        <v>292</v>
      </c>
      <c r="O136" s="45">
        <v>589</v>
      </c>
    </row>
    <row r="137" spans="1:15" x14ac:dyDescent="0.2">
      <c r="A137" s="53"/>
      <c r="B137" s="44" t="s">
        <v>11</v>
      </c>
      <c r="C137" s="45">
        <v>28</v>
      </c>
      <c r="D137" s="45">
        <v>5</v>
      </c>
      <c r="E137" s="45">
        <v>12</v>
      </c>
      <c r="F137" s="45">
        <v>14</v>
      </c>
      <c r="G137" s="45">
        <v>15</v>
      </c>
      <c r="H137" s="45">
        <v>39</v>
      </c>
      <c r="I137" s="45">
        <v>45</v>
      </c>
      <c r="J137" s="45">
        <v>53</v>
      </c>
      <c r="K137" s="45">
        <v>75</v>
      </c>
      <c r="L137" s="45">
        <v>94</v>
      </c>
      <c r="M137" s="45">
        <v>145</v>
      </c>
      <c r="N137" s="45">
        <v>69</v>
      </c>
      <c r="O137" s="45">
        <v>594</v>
      </c>
    </row>
    <row r="138" spans="1:15" x14ac:dyDescent="0.2">
      <c r="A138" s="53"/>
      <c r="B138" s="44" t="s">
        <v>12</v>
      </c>
      <c r="C138" s="45">
        <v>1</v>
      </c>
      <c r="D138" s="45">
        <v>1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>
        <v>0</v>
      </c>
      <c r="K138" s="45">
        <v>0</v>
      </c>
      <c r="L138" s="45">
        <v>0</v>
      </c>
      <c r="M138" s="45">
        <v>0</v>
      </c>
      <c r="N138" s="45">
        <v>0</v>
      </c>
      <c r="O138" s="45">
        <v>2</v>
      </c>
    </row>
    <row r="139" spans="1:15" x14ac:dyDescent="0.2">
      <c r="A139" s="53"/>
      <c r="B139" s="44" t="s">
        <v>35</v>
      </c>
      <c r="C139" s="45">
        <v>119</v>
      </c>
      <c r="D139" s="45">
        <v>40</v>
      </c>
      <c r="E139" s="45">
        <v>34</v>
      </c>
      <c r="F139" s="45">
        <v>46</v>
      </c>
      <c r="G139" s="45">
        <v>44</v>
      </c>
      <c r="H139" s="45">
        <v>49</v>
      </c>
      <c r="I139" s="45">
        <v>32</v>
      </c>
      <c r="J139" s="45">
        <v>24</v>
      </c>
      <c r="K139" s="45">
        <v>33</v>
      </c>
      <c r="L139" s="45">
        <v>1</v>
      </c>
      <c r="M139" s="45">
        <v>0</v>
      </c>
      <c r="N139" s="45">
        <v>0</v>
      </c>
      <c r="O139" s="45">
        <v>422</v>
      </c>
    </row>
    <row r="140" spans="1:15" x14ac:dyDescent="0.2">
      <c r="A140" s="53"/>
      <c r="B140" s="44" t="s">
        <v>14</v>
      </c>
      <c r="C140" s="45">
        <v>5</v>
      </c>
      <c r="D140" s="45">
        <v>0</v>
      </c>
      <c r="E140" s="45">
        <v>1</v>
      </c>
      <c r="F140" s="45">
        <v>0</v>
      </c>
      <c r="G140" s="45">
        <v>0</v>
      </c>
      <c r="H140" s="45">
        <v>1</v>
      </c>
      <c r="I140" s="45">
        <v>1</v>
      </c>
      <c r="J140" s="45">
        <v>0</v>
      </c>
      <c r="K140" s="45">
        <v>0</v>
      </c>
      <c r="L140" s="45">
        <v>0</v>
      </c>
      <c r="M140" s="45">
        <v>0</v>
      </c>
      <c r="N140" s="45">
        <v>0</v>
      </c>
      <c r="O140" s="45">
        <v>8</v>
      </c>
    </row>
    <row r="141" spans="1:15" x14ac:dyDescent="0.2">
      <c r="A141" s="53"/>
      <c r="B141" s="44" t="s">
        <v>27</v>
      </c>
      <c r="C141" s="45">
        <v>0</v>
      </c>
      <c r="D141" s="45">
        <v>0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2</v>
      </c>
      <c r="M141" s="45">
        <v>2</v>
      </c>
      <c r="N141" s="45">
        <v>17</v>
      </c>
      <c r="O141" s="45">
        <v>21</v>
      </c>
    </row>
    <row r="142" spans="1:15" x14ac:dyDescent="0.2">
      <c r="A142" s="53"/>
      <c r="B142" s="44" t="s">
        <v>28</v>
      </c>
      <c r="C142" s="45">
        <v>0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1</v>
      </c>
      <c r="M142" s="45">
        <v>1</v>
      </c>
      <c r="N142" s="45">
        <v>4</v>
      </c>
      <c r="O142" s="45">
        <v>6</v>
      </c>
    </row>
    <row r="143" spans="1:15" x14ac:dyDescent="0.2">
      <c r="A143" s="53"/>
      <c r="B143" s="44" t="s">
        <v>29</v>
      </c>
      <c r="C143" s="45">
        <v>0</v>
      </c>
      <c r="D143" s="45">
        <v>0</v>
      </c>
      <c r="E143" s="45">
        <v>0</v>
      </c>
      <c r="F143" s="45">
        <v>0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5">
        <v>1</v>
      </c>
      <c r="M143" s="45">
        <v>4</v>
      </c>
      <c r="N143" s="45">
        <v>5</v>
      </c>
      <c r="O143" s="45">
        <v>10</v>
      </c>
    </row>
    <row r="144" spans="1:15" x14ac:dyDescent="0.2">
      <c r="A144" s="53"/>
      <c r="B144" s="44" t="s">
        <v>30</v>
      </c>
      <c r="C144" s="45">
        <v>0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5</v>
      </c>
      <c r="L144" s="45">
        <v>31</v>
      </c>
      <c r="M144" s="45">
        <v>38</v>
      </c>
      <c r="N144" s="45">
        <v>24</v>
      </c>
      <c r="O144" s="45">
        <v>98</v>
      </c>
    </row>
    <row r="145" spans="1:15" x14ac:dyDescent="0.2">
      <c r="A145" s="53"/>
      <c r="B145" s="44" t="s">
        <v>31</v>
      </c>
      <c r="C145" s="45">
        <v>0</v>
      </c>
      <c r="D145" s="45">
        <v>0</v>
      </c>
      <c r="E145" s="45">
        <v>0</v>
      </c>
      <c r="F145" s="45">
        <v>0</v>
      </c>
      <c r="G145" s="45">
        <v>0</v>
      </c>
      <c r="H145" s="45">
        <v>0</v>
      </c>
      <c r="I145" s="45">
        <v>0</v>
      </c>
      <c r="J145" s="45">
        <v>0</v>
      </c>
      <c r="K145" s="45">
        <v>0</v>
      </c>
      <c r="L145" s="45">
        <v>4</v>
      </c>
      <c r="M145" s="45">
        <v>14</v>
      </c>
      <c r="N145" s="45">
        <v>6</v>
      </c>
      <c r="O145" s="45">
        <v>24</v>
      </c>
    </row>
    <row r="146" spans="1:15" x14ac:dyDescent="0.2">
      <c r="A146" s="53"/>
      <c r="B146" s="44" t="s">
        <v>32</v>
      </c>
      <c r="C146" s="45">
        <v>0</v>
      </c>
      <c r="D146" s="45">
        <v>0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5">
        <v>0</v>
      </c>
      <c r="M146" s="45">
        <v>1</v>
      </c>
      <c r="N146" s="45">
        <v>0</v>
      </c>
      <c r="O146" s="45">
        <v>1</v>
      </c>
    </row>
    <row r="147" spans="1:15" x14ac:dyDescent="0.2">
      <c r="A147" s="53"/>
      <c r="B147" s="36" t="s">
        <v>36</v>
      </c>
      <c r="C147" s="46">
        <v>317</v>
      </c>
      <c r="D147" s="46">
        <v>50</v>
      </c>
      <c r="E147" s="46">
        <v>51</v>
      </c>
      <c r="F147" s="46">
        <v>61</v>
      </c>
      <c r="G147" s="46">
        <v>60</v>
      </c>
      <c r="H147" s="46">
        <v>92</v>
      </c>
      <c r="I147" s="46">
        <v>83</v>
      </c>
      <c r="J147" s="46">
        <v>81</v>
      </c>
      <c r="K147" s="46">
        <v>117</v>
      </c>
      <c r="L147" s="46">
        <v>159</v>
      </c>
      <c r="M147" s="46">
        <v>287</v>
      </c>
      <c r="N147" s="46">
        <v>417</v>
      </c>
      <c r="O147" s="46">
        <v>1775</v>
      </c>
    </row>
    <row r="148" spans="1:15" x14ac:dyDescent="0.2">
      <c r="A148" s="54"/>
      <c r="B148" s="36" t="s">
        <v>37</v>
      </c>
      <c r="C148" s="37">
        <v>0.17859154929577464</v>
      </c>
      <c r="D148" s="37">
        <v>2.8169014084507043E-2</v>
      </c>
      <c r="E148" s="37">
        <v>2.8732394366197182E-2</v>
      </c>
      <c r="F148" s="37">
        <v>3.4366197183098593E-2</v>
      </c>
      <c r="G148" s="37">
        <v>3.3802816901408447E-2</v>
      </c>
      <c r="H148" s="37">
        <v>5.1830985915492955E-2</v>
      </c>
      <c r="I148" s="37">
        <v>4.6760563380281693E-2</v>
      </c>
      <c r="J148" s="37">
        <v>4.5633802816901409E-2</v>
      </c>
      <c r="K148" s="37">
        <v>6.5915492957746485E-2</v>
      </c>
      <c r="L148" s="37">
        <v>8.9577464788732394E-2</v>
      </c>
      <c r="M148" s="37">
        <v>0.16169014084507041</v>
      </c>
      <c r="N148" s="37">
        <v>0.23492957746478874</v>
      </c>
      <c r="O148" s="37">
        <v>1</v>
      </c>
    </row>
    <row r="150" spans="1:15" x14ac:dyDescent="0.2">
      <c r="A150" s="47" t="s">
        <v>72</v>
      </c>
    </row>
    <row r="151" spans="1:15" x14ac:dyDescent="0.2">
      <c r="A151" s="47" t="s">
        <v>67</v>
      </c>
    </row>
  </sheetData>
  <mergeCells count="9">
    <mergeCell ref="A104:A116"/>
    <mergeCell ref="A120:A132"/>
    <mergeCell ref="A136:A148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3BD273-7444-439E-ABDD-760936A89759}"/>
</file>

<file path=customXml/itemProps2.xml><?xml version="1.0" encoding="utf-8"?>
<ds:datastoreItem xmlns:ds="http://schemas.openxmlformats.org/officeDocument/2006/customXml" ds:itemID="{09B48FFB-6C27-4566-995A-8FEC12B4CC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0D72E12-6765-42C6-A8BB-7C48B944CF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