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2" documentId="13_ncr:1_{A4E819F0-4710-40CD-B21E-FDBBAC51FA67}" xr6:coauthVersionLast="47" xr6:coauthVersionMax="47" xr10:uidLastSave="{1992BFED-F2D9-412F-8EB9-CFFF714B8A99}"/>
  <bookViews>
    <workbookView xWindow="-120" yWindow="-120" windowWidth="29040" windowHeight="15720" activeTab="2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Flussi!$A$6:$E$10</definedName>
    <definedName name="_xlnm._FilterDatabase" localSheetId="1" hidden="1">'Variazione pendenti'!$A$6:$F$6</definedName>
    <definedName name="_xlnm.Print_Area" localSheetId="0">Flussi!$A$1:$H$60</definedName>
    <definedName name="_xlnm.Print_Area" localSheetId="2">'Stratigrafia pendenti'!$A$1:$O$35</definedName>
    <definedName name="_xlnm.Print_Area" localSheetId="1">'Variazione pendenti'!$A$1:$G$16</definedName>
    <definedName name="_xlnm.Print_Titles" localSheetId="0">Flussi!$6:$6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" l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G59" i="6" l="1"/>
  <c r="E59" i="6"/>
  <c r="C59" i="6"/>
  <c r="G50" i="6"/>
  <c r="E50" i="6"/>
  <c r="C50" i="6"/>
  <c r="F12" i="7"/>
  <c r="F11" i="7"/>
  <c r="F10" i="7" l="1"/>
  <c r="G31" i="6" l="1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<sst xmlns="http://schemas.openxmlformats.org/spreadsheetml/2006/main" count="153" uniqueCount="39">
  <si>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</si>
  <si>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</si>
  <si>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</si>
  <si>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</si>
  <si>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</si>
  <si>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</si>
  <si>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</si>
  <si>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</si>
  <si>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</si>
  <si>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</si>
  <si>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</si>
  <si>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</si>
  <si>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</si>
  <si>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</si>
  <si>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Genova</t>
  </si>
  <si>
    <t>Corte d'Appello di Genova</t>
  </si>
  <si>
    <t>Tribunale Ordinario di Genova</t>
  </si>
  <si>
    <t>Tribunale Ordinario di Imperia</t>
  </si>
  <si>
    <t>Tribunale Ordinario di La Spezia</t>
  </si>
  <si>
    <t>Tribunale Ordinario di Massa</t>
  </si>
  <si>
    <t>Tribunale Ordinario di Savona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</si>
  <si>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</si>
  <si>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</si>
  <si>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</si>
  <si>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</si>
  <si>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</si>
  <si>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2023</t>
  </si>
  <si>
    <t>Definiti
2023</t>
  </si>
  <si>
    <t>Iscritti 
2024</t>
  </si>
  <si>
    <t>Definiti
2024</t>
  </si>
  <si>
    <t>Pendenti al 31/12/2022</t>
  </si>
  <si>
    <t>Fino al 2014</t>
  </si>
  <si>
    <t>Fonte: Ministero della Giustizia - Dipartimento per l’innovazione tecnologica della Giustizia - Direzione generale di statistica e analisi organizzativa</t>
  </si>
  <si>
    <t>Pendenti al 30 giugno 2025</t>
  </si>
  <si>
    <t>Pendenti al 30/06/2025</t>
  </si>
  <si>
    <t>Anni 2023 - 30 giugno 2025</t>
  </si>
  <si>
    <t>Iscritti 
gen - giu 2025</t>
  </si>
  <si>
    <t>Definiti 
gen - giu 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</si>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</sst>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  <xf numFmtId="0" fontId="13" fillId="0" borderId="0"/>
  </cellStyleXfs>
  <cellXfs count="6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3" fontId="9" fillId="0" borderId="3" xfId="0" applyNumberFormat="1" applyFont="1" applyBorder="1" applyAlignment="1">
      <alignment horizontal="center" vertical="center"/>
    </xf>
    <xf numFmtId="3" fontId="2" fillId="0" borderId="6" xfId="0" applyNumberFormat="1" applyFont="1" applyBorder="1"/>
    <xf numFmtId="0" fontId="11" fillId="0" borderId="0" xfId="2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6" fillId="0" borderId="0" xfId="3" applyFont="1"/>
    <xf numFmtId="3" fontId="14" fillId="2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3" fontId="17" fillId="3" borderId="3" xfId="0" applyNumberFormat="1" applyFont="1" applyFill="1" applyBorder="1" applyAlignment="1">
      <alignment horizontal="right"/>
    </xf>
    <xf numFmtId="3" fontId="14" fillId="2" borderId="2" xfId="0" applyNumberFormat="1" applyFont="1" applyFill="1" applyBorder="1" applyAlignment="1">
      <alignment horizontal="right"/>
    </xf>
    <xf numFmtId="0" fontId="3" fillId="0" borderId="0" xfId="5" applyFont="1"/>
    <xf numFmtId="0" fontId="14" fillId="2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0" fillId="0" borderId="0" xfId="2" applyFont="1"/>
    <xf numFmtId="14" fontId="3" fillId="0" borderId="1" xfId="0" applyNumberFormat="1" applyFont="1" applyBorder="1" applyAlignment="1">
      <alignment horizontal="right" vertical="center" wrapText="1"/>
    </xf>
    <xf numFmtId="0" fontId="18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right"/>
    </xf>
    <xf numFmtId="0" fontId="14" fillId="3" borderId="1" xfId="0" applyNumberFormat="1" applyFont="1" applyFill="1" applyBorder="1" applyAlignment="1">
      <alignment horizontal="right"/>
    </xf>
    <xf numFmtId="0" fontId="14" fillId="3" borderId="2" xfId="0" applyNumberFormat="1" applyFont="1" applyFill="1" applyBorder="1" applyAlignment="1">
      <alignment horizontal="right"/>
    </xf>
    <xf numFmtId="0" fontId="17" fillId="3" borderId="3" xfId="0" applyNumberFormat="1" applyFont="1" applyFill="1" applyBorder="1" applyAlignment="1">
      <alignment horizontal="right"/>
    </xf>
    <xf numFmtId="0" fontId="14" fillId="2" borderId="2" xfId="0" applyNumberFormat="1" applyFont="1" applyFill="1" applyBorder="1" applyAlignment="1">
      <alignment horizontal="right"/>
    </xf>
  </cellXfs>
  <cellStyles count="7">
    <cellStyle name="Normale" xfId="0" builtinId="0"/>
    <cellStyle name="Normale 2" xfId="6" xr:uid="{00000000-0005-0000-0000-000001000000}"/>
    <cellStyle name="Normale 2 2 7" xfId="3" xr:uid="{00000000-0005-0000-0000-000002000000}"/>
    <cellStyle name="Normale 2 2 9" xfId="2" xr:uid="{00000000-0005-0000-0000-000003000000}"/>
    <cellStyle name="Normale 3" xfId="4" xr:uid="{00000000-0005-0000-0000-000004000000}"/>
    <cellStyle name="Normale 3 2" xfId="5" xr:uid="{00000000-0005-0000-0000-000005000000}"/>
    <cellStyle name="Percentuale" xfId="1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showGridLines="0" zoomScaleNormal="100" workbookViewId="0">
      <selection activeCell="A52" sqref="A7:H57"/>
    </sheetView>
  </sheetViews>
  <sheetFormatPr defaultColWidth="9.140625" defaultRowHeight="12.75" x14ac:dyDescent="0.2"/>
  <cols>
    <col min="1" max="1" width="19.42578125" style="11" customWidth="1"/>
    <col min="2" max="2" width="32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7109375" style="1" customWidth="1"/>
    <col min="11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25</v>
      </c>
    </row>
    <row r="4" spans="1:18" ht="15" x14ac:dyDescent="0.25">
      <c r="A4" s="43" t="s">
        <v>35</v>
      </c>
      <c r="C4"/>
      <c r="D4"/>
      <c r="E4"/>
      <c r="F4"/>
      <c r="G4"/>
      <c r="H4"/>
    </row>
    <row r="5" spans="1:18" x14ac:dyDescent="0.2">
      <c r="E5" s="29"/>
      <c r="F5" s="29"/>
    </row>
    <row r="6" spans="1:18" ht="38.25" x14ac:dyDescent="0.2">
      <c r="A6" s="5" t="s">
        <v>1</v>
      </c>
      <c r="B6" s="5" t="s">
        <v>10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36</v>
      </c>
      <c r="H6" s="6" t="s">
        <v>37</v>
      </c>
    </row>
    <row r="7" spans="1:18" ht="12.75" customHeight="1" x14ac:dyDescent="0.2">
      <c r="A7" s="52" t="s">
        <v>15</v>
      </c>
      <c r="B7" s="3" t="s">
        <v>21</v>
      </c>
      <c r="C7" s="4">
        <v>1185</v>
      </c>
      <c r="D7" s="4">
        <v>1521</v>
      </c>
      <c r="E7" s="4">
        <v>1188</v>
      </c>
      <c r="F7" s="4">
        <v>1678</v>
      </c>
      <c r="G7" s="4">
        <v>601</v>
      </c>
      <c r="H7" s="4">
        <v>905</v>
      </c>
      <c r="N7" s="2"/>
      <c r="O7" s="2"/>
      <c r="P7" s="2"/>
      <c r="Q7" s="2"/>
      <c r="R7" s="2"/>
    </row>
    <row r="8" spans="1:18" ht="12.75" customHeight="1" x14ac:dyDescent="0.2">
      <c r="A8" s="52"/>
      <c r="B8" s="3" t="s">
        <v>22</v>
      </c>
      <c r="C8" s="4">
        <v>279</v>
      </c>
      <c r="D8" s="4">
        <v>211</v>
      </c>
      <c r="E8" s="4">
        <v>208</v>
      </c>
      <c r="F8" s="4">
        <v>284</v>
      </c>
      <c r="G8" s="4">
        <v>107</v>
      </c>
      <c r="H8" s="4">
        <v>129</v>
      </c>
      <c r="N8" s="2"/>
      <c r="O8" s="2"/>
      <c r="P8" s="2"/>
      <c r="Q8" s="2"/>
      <c r="R8" s="2"/>
    </row>
    <row r="9" spans="1:18" ht="12.75" customHeight="1" x14ac:dyDescent="0.2">
      <c r="A9" s="52"/>
      <c r="B9" s="3" t="s">
        <v>23</v>
      </c>
      <c r="C9" s="4">
        <v>151</v>
      </c>
      <c r="D9" s="4">
        <v>115</v>
      </c>
      <c r="E9" s="4">
        <v>152</v>
      </c>
      <c r="F9" s="4">
        <v>161</v>
      </c>
      <c r="G9" s="4">
        <v>82</v>
      </c>
      <c r="H9" s="4">
        <v>93</v>
      </c>
      <c r="N9" s="2"/>
      <c r="O9" s="2"/>
      <c r="P9" s="2"/>
      <c r="Q9" s="2"/>
      <c r="R9" s="2"/>
    </row>
    <row r="10" spans="1:18" ht="12.75" customHeight="1" thickBot="1" x14ac:dyDescent="0.25">
      <c r="A10" s="52"/>
      <c r="B10" s="9" t="s">
        <v>24</v>
      </c>
      <c r="C10" s="10">
        <v>353</v>
      </c>
      <c r="D10" s="10">
        <v>420</v>
      </c>
      <c r="E10" s="9">
        <v>312</v>
      </c>
      <c r="F10" s="10">
        <v>274</v>
      </c>
      <c r="G10" s="10">
        <v>152</v>
      </c>
      <c r="H10" s="10">
        <v>202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2"/>
      <c r="B11" s="13" t="s">
        <v>4</v>
      </c>
      <c r="C11" s="14">
        <v>1968</v>
      </c>
      <c r="D11" s="14">
        <v>2267</v>
      </c>
      <c r="E11" s="14">
        <v>1860</v>
      </c>
      <c r="F11" s="14">
        <v>2397</v>
      </c>
      <c r="G11" s="14">
        <v>942</v>
      </c>
      <c r="H11" s="14">
        <v>1329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3">
        <f>D11/C11</f>
        <v>1.151930894308943</v>
      </c>
      <c r="D13" s="54"/>
      <c r="E13" s="53">
        <f>F11/E11</f>
        <v>1.2887096774193549</v>
      </c>
      <c r="F13" s="54"/>
      <c r="G13" s="53">
        <f>H11/G11</f>
        <v>1.410828025477707</v>
      </c>
      <c r="H13" s="54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2" t="s">
        <v>16</v>
      </c>
      <c r="B15" s="3" t="s">
        <v>21</v>
      </c>
      <c r="C15" s="4">
        <v>6381</v>
      </c>
      <c r="D15" s="4">
        <v>6962</v>
      </c>
      <c r="E15" s="4">
        <v>7900</v>
      </c>
      <c r="F15" s="4">
        <v>5768</v>
      </c>
      <c r="G15" s="4">
        <v>3509</v>
      </c>
      <c r="H15" s="4">
        <v>2786</v>
      </c>
      <c r="N15" s="2"/>
      <c r="O15" s="2"/>
      <c r="P15" s="2"/>
      <c r="Q15" s="2"/>
      <c r="R15" s="2"/>
    </row>
    <row r="16" spans="1:18" x14ac:dyDescent="0.2">
      <c r="A16" s="52" t="s">
        <v>2</v>
      </c>
      <c r="B16" s="3" t="s">
        <v>22</v>
      </c>
      <c r="C16" s="4">
        <v>2987</v>
      </c>
      <c r="D16" s="4">
        <v>2531</v>
      </c>
      <c r="E16" s="4">
        <v>3504</v>
      </c>
      <c r="F16" s="4">
        <v>3354</v>
      </c>
      <c r="G16" s="4">
        <v>1658</v>
      </c>
      <c r="H16" s="4">
        <v>1690</v>
      </c>
      <c r="N16" s="2"/>
      <c r="O16" s="2"/>
      <c r="P16" s="2"/>
      <c r="Q16" s="2"/>
      <c r="R16" s="2"/>
    </row>
    <row r="17" spans="1:18" x14ac:dyDescent="0.2">
      <c r="A17" s="52"/>
      <c r="B17" s="3" t="s">
        <v>23</v>
      </c>
      <c r="C17" s="4">
        <v>454</v>
      </c>
      <c r="D17" s="4">
        <v>520</v>
      </c>
      <c r="E17" s="4">
        <v>539</v>
      </c>
      <c r="F17" s="4">
        <v>458</v>
      </c>
      <c r="G17" s="4">
        <v>232</v>
      </c>
      <c r="H17" s="4">
        <v>204</v>
      </c>
      <c r="N17" s="2"/>
      <c r="O17" s="2"/>
      <c r="P17" s="2"/>
      <c r="Q17" s="2"/>
      <c r="R17" s="2"/>
    </row>
    <row r="18" spans="1:18" x14ac:dyDescent="0.2">
      <c r="A18" s="52" t="s">
        <v>2</v>
      </c>
      <c r="B18" s="3" t="s">
        <v>24</v>
      </c>
      <c r="C18" s="4">
        <v>4687</v>
      </c>
      <c r="D18" s="4">
        <v>4982</v>
      </c>
      <c r="E18" s="4">
        <v>5624</v>
      </c>
      <c r="F18" s="4">
        <v>5332</v>
      </c>
      <c r="G18" s="4">
        <v>2746</v>
      </c>
      <c r="H18" s="4">
        <v>2796</v>
      </c>
      <c r="N18" s="2"/>
      <c r="O18" s="2"/>
      <c r="P18" s="2"/>
      <c r="Q18" s="2"/>
      <c r="R18" s="2"/>
    </row>
    <row r="19" spans="1:18" ht="13.5" thickBot="1" x14ac:dyDescent="0.25">
      <c r="A19" s="52" t="s">
        <v>2</v>
      </c>
      <c r="B19" s="9" t="s">
        <v>13</v>
      </c>
      <c r="C19" s="10">
        <v>5534</v>
      </c>
      <c r="D19" s="10">
        <v>5577</v>
      </c>
      <c r="E19" s="9">
        <v>5310</v>
      </c>
      <c r="F19" s="10">
        <v>5345</v>
      </c>
      <c r="G19" s="10">
        <v>2616</v>
      </c>
      <c r="H19" s="10">
        <v>2566</v>
      </c>
      <c r="N19" s="2"/>
      <c r="O19" s="2"/>
      <c r="P19" s="2"/>
      <c r="Q19" s="2"/>
      <c r="R19" s="2"/>
    </row>
    <row r="20" spans="1:18" ht="13.5" thickTop="1" x14ac:dyDescent="0.2">
      <c r="A20" s="52"/>
      <c r="B20" s="13" t="s">
        <v>4</v>
      </c>
      <c r="C20" s="14">
        <v>20043</v>
      </c>
      <c r="D20" s="14">
        <v>20572</v>
      </c>
      <c r="E20" s="14">
        <v>22877</v>
      </c>
      <c r="F20" s="14">
        <v>20257</v>
      </c>
      <c r="G20" s="14">
        <v>10761</v>
      </c>
      <c r="H20" s="14">
        <v>10042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8</v>
      </c>
      <c r="C22" s="53">
        <f>D20/C20</f>
        <v>1.0263932545028189</v>
      </c>
      <c r="D22" s="54"/>
      <c r="E22" s="53">
        <f>F20/E20</f>
        <v>0.88547449403330858</v>
      </c>
      <c r="F22" s="54"/>
      <c r="G22" s="53">
        <f>H20/G20</f>
        <v>0.93318464826688974</v>
      </c>
      <c r="H22" s="54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2" t="s">
        <v>17</v>
      </c>
      <c r="B24" s="3" t="s">
        <v>21</v>
      </c>
      <c r="C24" s="4">
        <v>1077</v>
      </c>
      <c r="D24" s="4">
        <v>1283</v>
      </c>
      <c r="E24" s="4">
        <v>908</v>
      </c>
      <c r="F24" s="4">
        <v>1047</v>
      </c>
      <c r="G24" s="4">
        <v>522</v>
      </c>
      <c r="H24" s="4">
        <v>494</v>
      </c>
      <c r="N24" s="2"/>
      <c r="O24" s="2"/>
      <c r="P24" s="2"/>
      <c r="Q24" s="2"/>
      <c r="R24" s="2"/>
    </row>
    <row r="25" spans="1:18" x14ac:dyDescent="0.2">
      <c r="A25" s="52" t="s">
        <v>3</v>
      </c>
      <c r="B25" s="3" t="s">
        <v>22</v>
      </c>
      <c r="C25" s="4">
        <v>382</v>
      </c>
      <c r="D25" s="4">
        <v>305</v>
      </c>
      <c r="E25" s="4">
        <v>475</v>
      </c>
      <c r="F25" s="4">
        <v>461</v>
      </c>
      <c r="G25" s="4">
        <v>343</v>
      </c>
      <c r="H25" s="4">
        <v>298</v>
      </c>
      <c r="N25" s="2"/>
      <c r="O25" s="2"/>
      <c r="P25" s="2"/>
      <c r="Q25" s="2"/>
      <c r="R25" s="2"/>
    </row>
    <row r="26" spans="1:18" x14ac:dyDescent="0.2">
      <c r="A26" s="52"/>
      <c r="B26" s="3" t="s">
        <v>23</v>
      </c>
      <c r="C26" s="4">
        <v>78</v>
      </c>
      <c r="D26" s="4">
        <v>65</v>
      </c>
      <c r="E26" s="4">
        <v>87</v>
      </c>
      <c r="F26" s="4">
        <v>78</v>
      </c>
      <c r="G26" s="4">
        <v>49</v>
      </c>
      <c r="H26" s="4">
        <v>55</v>
      </c>
      <c r="N26" s="2"/>
      <c r="O26" s="2"/>
      <c r="P26" s="2"/>
      <c r="Q26" s="2"/>
      <c r="R26" s="2"/>
    </row>
    <row r="27" spans="1:18" x14ac:dyDescent="0.2">
      <c r="A27" s="52" t="s">
        <v>3</v>
      </c>
      <c r="B27" s="3" t="s">
        <v>24</v>
      </c>
      <c r="C27" s="3">
        <v>930</v>
      </c>
      <c r="D27" s="4">
        <v>1042</v>
      </c>
      <c r="E27" s="4">
        <v>1061</v>
      </c>
      <c r="F27" s="4">
        <v>978</v>
      </c>
      <c r="G27" s="3">
        <v>584</v>
      </c>
      <c r="H27" s="4">
        <v>583</v>
      </c>
      <c r="N27" s="2"/>
      <c r="O27" s="2"/>
      <c r="P27" s="2"/>
      <c r="Q27" s="2"/>
      <c r="R27" s="2"/>
    </row>
    <row r="28" spans="1:18" ht="13.5" thickBot="1" x14ac:dyDescent="0.25">
      <c r="A28" s="52" t="s">
        <v>3</v>
      </c>
      <c r="B28" s="9" t="s">
        <v>13</v>
      </c>
      <c r="C28" s="10">
        <v>1165</v>
      </c>
      <c r="D28" s="10">
        <v>1269</v>
      </c>
      <c r="E28" s="9">
        <v>1109</v>
      </c>
      <c r="F28" s="10">
        <v>1083</v>
      </c>
      <c r="G28" s="10">
        <v>580</v>
      </c>
      <c r="H28" s="10">
        <v>540</v>
      </c>
      <c r="N28" s="2"/>
      <c r="O28" s="2"/>
      <c r="P28" s="2"/>
      <c r="Q28" s="2"/>
      <c r="R28" s="2"/>
    </row>
    <row r="29" spans="1:18" ht="13.5" thickTop="1" x14ac:dyDescent="0.2">
      <c r="A29" s="52"/>
      <c r="B29" s="13" t="s">
        <v>4</v>
      </c>
      <c r="C29" s="14">
        <v>3632</v>
      </c>
      <c r="D29" s="14">
        <v>3964</v>
      </c>
      <c r="E29" s="14">
        <v>3640</v>
      </c>
      <c r="F29" s="14">
        <v>3647</v>
      </c>
      <c r="G29" s="14">
        <v>2078</v>
      </c>
      <c r="H29" s="14">
        <v>1970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3">
        <f>D29/C29</f>
        <v>1.091409691629956</v>
      </c>
      <c r="D31" s="54"/>
      <c r="E31" s="53">
        <f>F29/E29</f>
        <v>1.0019230769230769</v>
      </c>
      <c r="F31" s="54"/>
      <c r="G31" s="53">
        <f>H29/G29</f>
        <v>0.94802694898941287</v>
      </c>
      <c r="H31" s="54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2" t="s">
        <v>18</v>
      </c>
      <c r="B33" s="3" t="s">
        <v>21</v>
      </c>
      <c r="C33" s="4">
        <v>1187</v>
      </c>
      <c r="D33" s="4">
        <v>1461</v>
      </c>
      <c r="E33" s="4">
        <v>960</v>
      </c>
      <c r="F33" s="4">
        <v>1227</v>
      </c>
      <c r="G33" s="4">
        <v>451</v>
      </c>
      <c r="H33" s="4">
        <v>505</v>
      </c>
      <c r="N33" s="2"/>
      <c r="O33" s="2"/>
      <c r="P33" s="2"/>
      <c r="Q33" s="2"/>
      <c r="R33" s="2"/>
    </row>
    <row r="34" spans="1:18" x14ac:dyDescent="0.2">
      <c r="A34" s="52"/>
      <c r="B34" s="3" t="s">
        <v>22</v>
      </c>
      <c r="C34" s="4">
        <v>786</v>
      </c>
      <c r="D34" s="4">
        <v>768</v>
      </c>
      <c r="E34" s="4">
        <v>917</v>
      </c>
      <c r="F34" s="4">
        <v>976</v>
      </c>
      <c r="G34" s="4">
        <v>415</v>
      </c>
      <c r="H34" s="4">
        <v>383</v>
      </c>
      <c r="N34" s="2"/>
      <c r="O34" s="2"/>
      <c r="P34" s="2"/>
      <c r="Q34" s="2"/>
      <c r="R34" s="2"/>
    </row>
    <row r="35" spans="1:18" x14ac:dyDescent="0.2">
      <c r="A35" s="52"/>
      <c r="B35" s="3" t="s">
        <v>23</v>
      </c>
      <c r="C35" s="4">
        <v>209</v>
      </c>
      <c r="D35" s="4">
        <v>246</v>
      </c>
      <c r="E35" s="4">
        <v>226</v>
      </c>
      <c r="F35" s="4">
        <v>249</v>
      </c>
      <c r="G35" s="4">
        <v>69</v>
      </c>
      <c r="H35" s="4">
        <v>99</v>
      </c>
      <c r="N35" s="2"/>
      <c r="O35" s="2"/>
      <c r="P35" s="2"/>
      <c r="Q35" s="2"/>
      <c r="R35" s="2"/>
    </row>
    <row r="36" spans="1:18" x14ac:dyDescent="0.2">
      <c r="A36" s="52"/>
      <c r="B36" s="3" t="s">
        <v>24</v>
      </c>
      <c r="C36" s="3">
        <v>818</v>
      </c>
      <c r="D36" s="4">
        <v>907</v>
      </c>
      <c r="E36" s="4">
        <v>986</v>
      </c>
      <c r="F36" s="4">
        <v>867</v>
      </c>
      <c r="G36" s="4">
        <v>541</v>
      </c>
      <c r="H36" s="4">
        <v>531</v>
      </c>
      <c r="N36" s="2"/>
      <c r="O36" s="2"/>
      <c r="P36" s="2"/>
      <c r="Q36" s="2"/>
      <c r="R36" s="2"/>
    </row>
    <row r="37" spans="1:18" ht="13.5" thickBot="1" x14ac:dyDescent="0.25">
      <c r="A37" s="52"/>
      <c r="B37" s="9" t="s">
        <v>13</v>
      </c>
      <c r="C37" s="10">
        <v>1173</v>
      </c>
      <c r="D37" s="10">
        <v>1170</v>
      </c>
      <c r="E37" s="9">
        <v>1044</v>
      </c>
      <c r="F37" s="10">
        <v>1056</v>
      </c>
      <c r="G37" s="10">
        <v>592</v>
      </c>
      <c r="H37" s="10">
        <v>505</v>
      </c>
      <c r="N37" s="2"/>
      <c r="O37" s="2"/>
      <c r="P37" s="2"/>
      <c r="Q37" s="2"/>
      <c r="R37" s="2"/>
    </row>
    <row r="38" spans="1:18" ht="13.5" thickTop="1" x14ac:dyDescent="0.2">
      <c r="A38" s="52"/>
      <c r="B38" s="13" t="s">
        <v>4</v>
      </c>
      <c r="C38" s="14">
        <v>4173</v>
      </c>
      <c r="D38" s="14">
        <v>4552</v>
      </c>
      <c r="E38" s="14">
        <v>4133</v>
      </c>
      <c r="F38" s="14">
        <v>4375</v>
      </c>
      <c r="G38" s="14">
        <v>2068</v>
      </c>
      <c r="H38" s="14">
        <v>2023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3">
        <f>D38/C38</f>
        <v>1.0908219506350347</v>
      </c>
      <c r="D40" s="54"/>
      <c r="E40" s="53">
        <f>F38/E38</f>
        <v>1.0585531091217033</v>
      </c>
      <c r="F40" s="54"/>
      <c r="G40" s="53">
        <f>H38/G38</f>
        <v>0.97823984526112184</v>
      </c>
      <c r="H40" s="54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C42" s="2"/>
      <c r="D42" s="2"/>
    </row>
    <row r="43" spans="1:18" x14ac:dyDescent="0.2">
      <c r="A43" s="52" t="s">
        <v>19</v>
      </c>
      <c r="B43" s="3" t="s">
        <v>21</v>
      </c>
      <c r="C43" s="4">
        <v>1091</v>
      </c>
      <c r="D43" s="4">
        <v>1236</v>
      </c>
      <c r="E43" s="4">
        <v>977</v>
      </c>
      <c r="F43" s="4">
        <v>1130</v>
      </c>
      <c r="G43" s="4">
        <v>446</v>
      </c>
      <c r="H43" s="4">
        <v>528</v>
      </c>
      <c r="N43" s="2"/>
      <c r="O43" s="2"/>
      <c r="P43" s="2"/>
      <c r="Q43" s="2"/>
      <c r="R43" s="2"/>
    </row>
    <row r="44" spans="1:18" x14ac:dyDescent="0.2">
      <c r="A44" s="52" t="s">
        <v>2</v>
      </c>
      <c r="B44" s="3" t="s">
        <v>22</v>
      </c>
      <c r="C44" s="4">
        <v>720</v>
      </c>
      <c r="D44" s="4">
        <v>629</v>
      </c>
      <c r="E44" s="4">
        <v>787</v>
      </c>
      <c r="F44" s="4">
        <v>792</v>
      </c>
      <c r="G44" s="4">
        <v>293</v>
      </c>
      <c r="H44" s="4">
        <v>349</v>
      </c>
      <c r="N44" s="2"/>
      <c r="O44" s="2"/>
      <c r="P44" s="2"/>
      <c r="Q44" s="2"/>
      <c r="R44" s="2"/>
    </row>
    <row r="45" spans="1:18" x14ac:dyDescent="0.2">
      <c r="A45" s="52" t="s">
        <v>2</v>
      </c>
      <c r="B45" s="3" t="s">
        <v>23</v>
      </c>
      <c r="C45" s="4">
        <v>87</v>
      </c>
      <c r="D45" s="4">
        <v>82</v>
      </c>
      <c r="E45" s="4">
        <v>96</v>
      </c>
      <c r="F45" s="4">
        <v>128</v>
      </c>
      <c r="G45" s="4">
        <v>48</v>
      </c>
      <c r="H45" s="4">
        <v>51</v>
      </c>
      <c r="N45" s="2"/>
      <c r="O45" s="2"/>
      <c r="P45" s="2"/>
      <c r="Q45" s="2"/>
      <c r="R45" s="2"/>
    </row>
    <row r="46" spans="1:18" x14ac:dyDescent="0.2">
      <c r="A46" s="52"/>
      <c r="B46" s="3" t="s">
        <v>24</v>
      </c>
      <c r="C46" s="31">
        <v>1046</v>
      </c>
      <c r="D46" s="31">
        <v>1067</v>
      </c>
      <c r="E46" s="31">
        <v>1187</v>
      </c>
      <c r="F46" s="31">
        <v>1166</v>
      </c>
      <c r="G46" s="31">
        <v>584</v>
      </c>
      <c r="H46" s="31">
        <v>626</v>
      </c>
      <c r="N46" s="2"/>
      <c r="O46" s="2"/>
      <c r="P46" s="2"/>
      <c r="Q46" s="2"/>
      <c r="R46" s="2"/>
    </row>
    <row r="47" spans="1:18" ht="13.5" thickBot="1" x14ac:dyDescent="0.25">
      <c r="A47" s="52" t="s">
        <v>2</v>
      </c>
      <c r="B47" s="9" t="s">
        <v>13</v>
      </c>
      <c r="C47" s="10">
        <v>1020</v>
      </c>
      <c r="D47" s="10">
        <v>1051</v>
      </c>
      <c r="E47" s="9">
        <v>1085</v>
      </c>
      <c r="F47" s="10">
        <v>1193</v>
      </c>
      <c r="G47" s="10">
        <v>554</v>
      </c>
      <c r="H47" s="10">
        <v>550</v>
      </c>
      <c r="N47" s="2"/>
      <c r="O47" s="2"/>
      <c r="P47" s="2"/>
      <c r="Q47" s="2"/>
      <c r="R47" s="2"/>
    </row>
    <row r="48" spans="1:18" ht="13.5" thickTop="1" x14ac:dyDescent="0.2">
      <c r="A48" s="52"/>
      <c r="B48" s="13" t="s">
        <v>4</v>
      </c>
      <c r="C48" s="14">
        <v>3964</v>
      </c>
      <c r="D48" s="14">
        <v>4065</v>
      </c>
      <c r="E48" s="14">
        <v>4132</v>
      </c>
      <c r="F48" s="14">
        <v>4409</v>
      </c>
      <c r="G48" s="14">
        <v>1925</v>
      </c>
      <c r="H48" s="14">
        <v>2104</v>
      </c>
      <c r="N48" s="2"/>
      <c r="O48" s="2"/>
      <c r="P48" s="2"/>
      <c r="Q48" s="2"/>
      <c r="R48" s="2"/>
    </row>
    <row r="49" spans="1:18" x14ac:dyDescent="0.2">
      <c r="A49" s="21"/>
      <c r="B49" s="12"/>
      <c r="C49" s="2"/>
      <c r="D49" s="2"/>
      <c r="E49" s="2"/>
      <c r="F49" s="2"/>
      <c r="G49" s="2"/>
      <c r="H49" s="2"/>
    </row>
    <row r="50" spans="1:18" x14ac:dyDescent="0.2">
      <c r="A50" s="21"/>
      <c r="B50" s="15" t="s">
        <v>8</v>
      </c>
      <c r="C50" s="53">
        <f>D48/C48</f>
        <v>1.0254793138244198</v>
      </c>
      <c r="D50" s="54"/>
      <c r="E50" s="53">
        <f>F48/E48</f>
        <v>1.0670377541142304</v>
      </c>
      <c r="F50" s="54"/>
      <c r="G50" s="53">
        <f>H48/G48</f>
        <v>1.092987012987013</v>
      </c>
      <c r="H50" s="54"/>
    </row>
    <row r="51" spans="1:18" x14ac:dyDescent="0.2">
      <c r="C51" s="2"/>
      <c r="D51" s="2"/>
    </row>
    <row r="52" spans="1:18" x14ac:dyDescent="0.2">
      <c r="A52" s="52" t="s">
        <v>20</v>
      </c>
      <c r="B52" s="3" t="s">
        <v>21</v>
      </c>
      <c r="C52" s="4">
        <v>1428</v>
      </c>
      <c r="D52" s="4">
        <v>1495</v>
      </c>
      <c r="E52" s="4">
        <v>1077</v>
      </c>
      <c r="F52" s="4">
        <v>1233</v>
      </c>
      <c r="G52" s="4">
        <v>527</v>
      </c>
      <c r="H52" s="4">
        <v>606</v>
      </c>
      <c r="N52" s="2"/>
      <c r="O52" s="2"/>
      <c r="P52" s="2"/>
      <c r="Q52" s="2"/>
      <c r="R52" s="2"/>
    </row>
    <row r="53" spans="1:18" x14ac:dyDescent="0.2">
      <c r="A53" s="52" t="s">
        <v>2</v>
      </c>
      <c r="B53" s="3" t="s">
        <v>22</v>
      </c>
      <c r="C53" s="4">
        <v>654</v>
      </c>
      <c r="D53" s="4">
        <v>647</v>
      </c>
      <c r="E53" s="4">
        <v>696</v>
      </c>
      <c r="F53" s="4">
        <v>703</v>
      </c>
      <c r="G53" s="4">
        <v>485</v>
      </c>
      <c r="H53" s="4">
        <v>425</v>
      </c>
      <c r="N53" s="2"/>
      <c r="O53" s="2"/>
      <c r="P53" s="2"/>
      <c r="Q53" s="2"/>
      <c r="R53" s="2"/>
    </row>
    <row r="54" spans="1:18" x14ac:dyDescent="0.2">
      <c r="A54" s="52" t="s">
        <v>2</v>
      </c>
      <c r="B54" s="3" t="s">
        <v>23</v>
      </c>
      <c r="C54" s="4">
        <v>95</v>
      </c>
      <c r="D54" s="4">
        <v>143</v>
      </c>
      <c r="E54" s="4">
        <v>129</v>
      </c>
      <c r="F54" s="4">
        <v>119</v>
      </c>
      <c r="G54" s="4">
        <v>72</v>
      </c>
      <c r="H54" s="4">
        <v>73</v>
      </c>
      <c r="N54" s="2"/>
      <c r="O54" s="2"/>
      <c r="P54" s="2"/>
      <c r="Q54" s="2"/>
      <c r="R54" s="2"/>
    </row>
    <row r="55" spans="1:18" x14ac:dyDescent="0.2">
      <c r="A55" s="52"/>
      <c r="B55" s="3" t="s">
        <v>24</v>
      </c>
      <c r="C55" s="31">
        <v>979</v>
      </c>
      <c r="D55" s="31">
        <v>1070</v>
      </c>
      <c r="E55" s="31">
        <v>1216</v>
      </c>
      <c r="F55" s="31">
        <v>1102</v>
      </c>
      <c r="G55" s="31">
        <v>668</v>
      </c>
      <c r="H55" s="31">
        <v>660</v>
      </c>
      <c r="N55" s="2"/>
      <c r="O55" s="2"/>
      <c r="P55" s="2"/>
      <c r="Q55" s="2"/>
      <c r="R55" s="2"/>
    </row>
    <row r="56" spans="1:18" ht="13.5" thickBot="1" x14ac:dyDescent="0.25">
      <c r="A56" s="52" t="s">
        <v>2</v>
      </c>
      <c r="B56" s="9" t="s">
        <v>13</v>
      </c>
      <c r="C56" s="10">
        <v>1475</v>
      </c>
      <c r="D56" s="10">
        <v>1462</v>
      </c>
      <c r="E56" s="9">
        <v>1419</v>
      </c>
      <c r="F56" s="10">
        <v>1411</v>
      </c>
      <c r="G56" s="10">
        <v>838</v>
      </c>
      <c r="H56" s="10">
        <v>797</v>
      </c>
      <c r="N56" s="2"/>
      <c r="O56" s="2"/>
      <c r="P56" s="2"/>
      <c r="Q56" s="2"/>
      <c r="R56" s="2"/>
    </row>
    <row r="57" spans="1:18" ht="13.5" thickTop="1" x14ac:dyDescent="0.2">
      <c r="A57" s="52"/>
      <c r="B57" s="13" t="s">
        <v>4</v>
      </c>
      <c r="C57" s="14">
        <v>4631</v>
      </c>
      <c r="D57" s="14">
        <v>4817</v>
      </c>
      <c r="E57" s="14">
        <v>4537</v>
      </c>
      <c r="F57" s="14">
        <v>4568</v>
      </c>
      <c r="G57" s="14">
        <v>2590</v>
      </c>
      <c r="H57" s="14">
        <v>2561</v>
      </c>
      <c r="N57" s="2"/>
      <c r="O57" s="2"/>
      <c r="P57" s="2"/>
      <c r="Q57" s="2"/>
      <c r="R57" s="2"/>
    </row>
    <row r="58" spans="1:18" x14ac:dyDescent="0.2">
      <c r="A58" s="21"/>
      <c r="B58" s="12"/>
      <c r="C58" s="2"/>
      <c r="D58" s="2"/>
      <c r="E58" s="2"/>
      <c r="F58" s="2"/>
      <c r="G58" s="2"/>
      <c r="H58" s="2"/>
    </row>
    <row r="59" spans="1:18" x14ac:dyDescent="0.2">
      <c r="A59" s="21"/>
      <c r="B59" s="15" t="s">
        <v>8</v>
      </c>
      <c r="C59" s="53">
        <f>D57/C57</f>
        <v>1.0401641114230187</v>
      </c>
      <c r="D59" s="54"/>
      <c r="E59" s="53">
        <f>F57/E57</f>
        <v>1.0068327088384394</v>
      </c>
      <c r="F59" s="54"/>
      <c r="G59" s="53">
        <f>H57/G57</f>
        <v>0.98880308880308876</v>
      </c>
      <c r="H59" s="54"/>
    </row>
    <row r="60" spans="1:18" x14ac:dyDescent="0.2">
      <c r="C60" s="2"/>
      <c r="D60" s="2"/>
    </row>
    <row r="61" spans="1:18" x14ac:dyDescent="0.2">
      <c r="A61" s="32"/>
    </row>
    <row r="62" spans="1:18" x14ac:dyDescent="0.2">
      <c r="A62" s="49" t="s">
        <v>38</v>
      </c>
    </row>
    <row r="63" spans="1:18" x14ac:dyDescent="0.2">
      <c r="A63" s="35" t="s">
        <v>32</v>
      </c>
    </row>
  </sheetData>
  <mergeCells count="24">
    <mergeCell ref="C59:D59"/>
    <mergeCell ref="E59:F59"/>
    <mergeCell ref="G59:H59"/>
    <mergeCell ref="A43:A48"/>
    <mergeCell ref="C50:D50"/>
    <mergeCell ref="E50:F50"/>
    <mergeCell ref="G50:H50"/>
    <mergeCell ref="A52:A57"/>
    <mergeCell ref="E31:F31"/>
    <mergeCell ref="G31:H31"/>
    <mergeCell ref="C40:D40"/>
    <mergeCell ref="E40:F40"/>
    <mergeCell ref="G40:H40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C31:D31"/>
    <mergeCell ref="C13:D13"/>
  </mergeCells>
  <conditionalFormatting sqref="C13:H13">
    <cfRule type="cellIs" dxfId="13" priority="5" operator="greaterThan">
      <formula>1</formula>
    </cfRule>
    <cfRule type="cellIs" dxfId="12" priority="6" operator="lessThan">
      <formula>1</formula>
    </cfRule>
  </conditionalFormatting>
  <conditionalFormatting sqref="C22:H22">
    <cfRule type="cellIs" dxfId="11" priority="7" operator="greaterThan">
      <formula>1</formula>
    </cfRule>
    <cfRule type="cellIs" dxfId="10" priority="8" operator="lessThan">
      <formula>1</formula>
    </cfRule>
  </conditionalFormatting>
  <conditionalFormatting sqref="C31:H31">
    <cfRule type="cellIs" dxfId="9" priority="1" operator="greaterThan">
      <formula>1</formula>
    </cfRule>
    <cfRule type="cellIs" dxfId="8" priority="2" operator="lessThan">
      <formula>1</formula>
    </cfRule>
  </conditionalFormatting>
  <conditionalFormatting sqref="C40:H40">
    <cfRule type="cellIs" dxfId="7" priority="3" operator="greaterThan">
      <formula>1</formula>
    </cfRule>
    <cfRule type="cellIs" dxfId="6" priority="4" operator="lessThan">
      <formula>1</formula>
    </cfRule>
  </conditionalFormatting>
  <conditionalFormatting sqref="C50:H50">
    <cfRule type="cellIs" dxfId="5" priority="41" operator="greaterThan">
      <formula>1</formula>
    </cfRule>
    <cfRule type="cellIs" dxfId="4" priority="42" operator="lessThan">
      <formula>1</formula>
    </cfRule>
  </conditionalFormatting>
  <conditionalFormatting sqref="C59:H59">
    <cfRule type="cellIs" dxfId="3" priority="35" operator="greaterThan">
      <formula>1</formula>
    </cfRule>
    <cfRule type="cellIs" dxfId="2" priority="3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showGridLines="0" topLeftCell="A6" zoomScaleNormal="100" workbookViewId="0">
      <selection activeCell="A7" sqref="A7:D13"/>
    </sheetView>
  </sheetViews>
  <sheetFormatPr defaultColWidth="9.140625" defaultRowHeight="12.75" x14ac:dyDescent="0.2"/>
  <cols>
    <col min="1" max="1" width="24.42578125" style="11" customWidth="1"/>
    <col min="2" max="2" width="22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0" ht="15.75" x14ac:dyDescent="0.25">
      <c r="A1" s="7" t="s">
        <v>14</v>
      </c>
    </row>
    <row r="2" spans="1:10" ht="15" x14ac:dyDescent="0.25">
      <c r="A2" s="8" t="s">
        <v>6</v>
      </c>
    </row>
    <row r="3" spans="1:10" x14ac:dyDescent="0.2">
      <c r="A3" s="11" t="s">
        <v>25</v>
      </c>
    </row>
    <row r="4" spans="1:10" ht="15" x14ac:dyDescent="0.25">
      <c r="A4" s="51" t="s">
        <v>33</v>
      </c>
      <c r="B4"/>
      <c r="C4"/>
      <c r="D4"/>
    </row>
    <row r="6" spans="1:10" ht="44.25" customHeight="1" x14ac:dyDescent="0.2">
      <c r="A6" s="5" t="s">
        <v>1</v>
      </c>
      <c r="B6" s="5" t="s">
        <v>10</v>
      </c>
      <c r="C6" s="24" t="s">
        <v>30</v>
      </c>
      <c r="D6" s="24" t="s">
        <v>34</v>
      </c>
      <c r="E6" s="22"/>
      <c r="F6" s="6" t="s">
        <v>7</v>
      </c>
    </row>
    <row r="7" spans="1:10" s="18" customFormat="1" ht="27" customHeight="1" x14ac:dyDescent="0.25">
      <c r="A7" s="26" t="s">
        <v>15</v>
      </c>
      <c r="B7" s="25" t="s">
        <v>4</v>
      </c>
      <c r="C7" s="30">
        <v>3100</v>
      </c>
      <c r="D7" s="30">
        <v>1820</v>
      </c>
      <c r="E7" s="23"/>
      <c r="F7" s="17">
        <f t="shared" ref="F7:F11" si="0">(D7-C7)/C7</f>
        <v>-0.41290322580645161</v>
      </c>
    </row>
    <row r="8" spans="1:10" s="18" customFormat="1" ht="27" customHeight="1" x14ac:dyDescent="0.2">
      <c r="A8" s="26" t="s">
        <v>16</v>
      </c>
      <c r="B8" s="19" t="s">
        <v>4</v>
      </c>
      <c r="C8" s="27">
        <v>12783</v>
      </c>
      <c r="D8" s="28">
        <v>15624</v>
      </c>
      <c r="E8" s="23"/>
      <c r="F8" s="20">
        <f t="shared" si="0"/>
        <v>0.22224829852147382</v>
      </c>
      <c r="H8" s="1"/>
      <c r="J8" s="1"/>
    </row>
    <row r="9" spans="1:10" ht="27" customHeight="1" x14ac:dyDescent="0.2">
      <c r="A9" s="26" t="s">
        <v>17</v>
      </c>
      <c r="B9" s="19" t="s">
        <v>4</v>
      </c>
      <c r="C9" s="27">
        <v>3065</v>
      </c>
      <c r="D9" s="28">
        <v>2858</v>
      </c>
      <c r="E9" s="23"/>
      <c r="F9" s="20">
        <f t="shared" si="0"/>
        <v>-6.7536704730831967E-2</v>
      </c>
    </row>
    <row r="10" spans="1:10" s="18" customFormat="1" ht="27" customHeight="1" x14ac:dyDescent="0.2">
      <c r="A10" s="26" t="s">
        <v>18</v>
      </c>
      <c r="B10" s="19" t="s">
        <v>4</v>
      </c>
      <c r="C10" s="27">
        <v>3300</v>
      </c>
      <c r="D10" s="28">
        <v>2717</v>
      </c>
      <c r="E10" s="23"/>
      <c r="F10" s="20">
        <f t="shared" si="0"/>
        <v>-0.17666666666666667</v>
      </c>
      <c r="H10" s="1"/>
      <c r="J10" s="1"/>
    </row>
    <row r="11" spans="1:10" ht="27" customHeight="1" x14ac:dyDescent="0.2">
      <c r="A11" s="26" t="s">
        <v>19</v>
      </c>
      <c r="B11" s="19" t="s">
        <v>4</v>
      </c>
      <c r="C11" s="27">
        <v>3542</v>
      </c>
      <c r="D11" s="28">
        <v>3026</v>
      </c>
      <c r="E11" s="23"/>
      <c r="F11" s="20">
        <f t="shared" si="0"/>
        <v>-0.14568040654997177</v>
      </c>
    </row>
    <row r="12" spans="1:10" ht="27" customHeight="1" x14ac:dyDescent="0.2">
      <c r="A12" s="26" t="s">
        <v>20</v>
      </c>
      <c r="B12" s="19" t="s">
        <v>4</v>
      </c>
      <c r="C12" s="27">
        <v>1774</v>
      </c>
      <c r="D12" s="28">
        <v>1575</v>
      </c>
      <c r="E12" s="23"/>
      <c r="F12" s="20">
        <f>(D12-C12)/C12</f>
        <v>-0.11217587373167982</v>
      </c>
    </row>
    <row r="13" spans="1:10" x14ac:dyDescent="0.2">
      <c r="D13" s="29"/>
    </row>
    <row r="15" spans="1:10" x14ac:dyDescent="0.2">
      <c r="A15" s="49" t="s">
        <v>38</v>
      </c>
    </row>
    <row r="16" spans="1:10" x14ac:dyDescent="0.2">
      <c r="A16" s="35" t="s">
        <v>32</v>
      </c>
    </row>
  </sheetData>
  <conditionalFormatting sqref="F7:F12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6"/>
  <sheetViews>
    <sheetView showGridLines="0" tabSelected="1" topLeftCell="A14" zoomScaleNormal="100" workbookViewId="0">
      <selection activeCell="R17" sqref="R17"/>
    </sheetView>
  </sheetViews>
  <sheetFormatPr defaultColWidth="9.140625" defaultRowHeight="12.75" x14ac:dyDescent="0.2"/>
  <cols>
    <col min="1" max="1" width="15.28515625" style="11" customWidth="1"/>
    <col min="2" max="2" width="34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25</v>
      </c>
    </row>
    <row r="4" spans="1:15" ht="15" x14ac:dyDescent="0.25">
      <c r="A4" s="51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5" t="s">
        <v>1</v>
      </c>
      <c r="B6" s="5" t="s">
        <v>10</v>
      </c>
      <c r="C6" s="6" t="s">
        <v>31</v>
      </c>
      <c r="D6" s="6">
        <v>2015</v>
      </c>
      <c r="E6" s="6">
        <v>2016</v>
      </c>
      <c r="F6" s="6">
        <v>2017</v>
      </c>
      <c r="G6" s="6">
        <v>2018</v>
      </c>
      <c r="H6" s="6">
        <v>2019</v>
      </c>
      <c r="I6" s="6">
        <v>2020</v>
      </c>
      <c r="J6" s="6">
        <v>2021</v>
      </c>
      <c r="K6" s="6">
        <v>2022</v>
      </c>
      <c r="L6" s="6">
        <v>2023</v>
      </c>
      <c r="M6" s="6">
        <v>2024</v>
      </c>
      <c r="N6" s="50">
        <v>45838</v>
      </c>
      <c r="O6" s="6" t="s">
        <v>0</v>
      </c>
    </row>
    <row r="7" spans="1:15" ht="13.9" customHeight="1" x14ac:dyDescent="0.2">
      <c r="A7" s="55" t="s">
        <v>15</v>
      </c>
      <c r="B7" s="3" t="s">
        <v>21</v>
      </c>
      <c r="C7" s="58">
        <v>0</v>
      </c>
      <c r="D7" s="58">
        <v>0</v>
      </c>
      <c r="E7" s="58">
        <v>0</v>
      </c>
      <c r="F7" s="36">
        <v>2</v>
      </c>
      <c r="G7" s="36">
        <v>2</v>
      </c>
      <c r="H7" s="36">
        <v>2</v>
      </c>
      <c r="I7" s="36">
        <v>1</v>
      </c>
      <c r="J7" s="36">
        <v>7</v>
      </c>
      <c r="K7" s="36">
        <v>46</v>
      </c>
      <c r="L7" s="36">
        <v>179</v>
      </c>
      <c r="M7" s="36">
        <v>609</v>
      </c>
      <c r="N7" s="36">
        <v>561</v>
      </c>
      <c r="O7" s="37">
        <v>1409</v>
      </c>
    </row>
    <row r="8" spans="1:15" x14ac:dyDescent="0.2">
      <c r="A8" s="56"/>
      <c r="B8" s="3" t="s">
        <v>22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38">
        <v>23</v>
      </c>
      <c r="M8" s="38">
        <v>71</v>
      </c>
      <c r="N8" s="38">
        <v>96</v>
      </c>
      <c r="O8" s="37">
        <v>190</v>
      </c>
    </row>
    <row r="9" spans="1:15" x14ac:dyDescent="0.2">
      <c r="A9" s="56"/>
      <c r="B9" s="3" t="s">
        <v>23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44">
        <v>9</v>
      </c>
      <c r="M9" s="36">
        <v>29</v>
      </c>
      <c r="N9" s="36">
        <v>73</v>
      </c>
      <c r="O9" s="37">
        <v>111</v>
      </c>
    </row>
    <row r="10" spans="1:15" ht="13.5" thickBot="1" x14ac:dyDescent="0.25">
      <c r="A10" s="56"/>
      <c r="B10" s="9" t="s">
        <v>24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46">
        <v>1</v>
      </c>
      <c r="L10" s="46">
        <v>3</v>
      </c>
      <c r="M10" s="39">
        <v>27</v>
      </c>
      <c r="N10" s="39">
        <v>79</v>
      </c>
      <c r="O10" s="40">
        <v>110</v>
      </c>
    </row>
    <row r="11" spans="1:15" ht="13.5" thickTop="1" x14ac:dyDescent="0.2">
      <c r="A11" s="56"/>
      <c r="B11" s="13" t="s">
        <v>11</v>
      </c>
      <c r="C11" s="61">
        <v>0</v>
      </c>
      <c r="D11" s="61">
        <v>0</v>
      </c>
      <c r="E11" s="61">
        <v>0</v>
      </c>
      <c r="F11" s="41">
        <v>2</v>
      </c>
      <c r="G11" s="41">
        <v>2</v>
      </c>
      <c r="H11" s="41">
        <v>2</v>
      </c>
      <c r="I11" s="41">
        <v>1</v>
      </c>
      <c r="J11" s="41">
        <v>7</v>
      </c>
      <c r="K11" s="41">
        <v>47</v>
      </c>
      <c r="L11" s="41">
        <v>214</v>
      </c>
      <c r="M11" s="41">
        <v>736</v>
      </c>
      <c r="N11" s="41">
        <v>809</v>
      </c>
      <c r="O11" s="41">
        <v>1820</v>
      </c>
    </row>
    <row r="12" spans="1:15" x14ac:dyDescent="0.2">
      <c r="A12" s="57"/>
      <c r="B12" s="15" t="s">
        <v>12</v>
      </c>
      <c r="C12" s="16">
        <f t="shared" ref="C12:O12" si="0">C11/$O11</f>
        <v>0</v>
      </c>
      <c r="D12" s="16">
        <f t="shared" si="0"/>
        <v>0</v>
      </c>
      <c r="E12" s="16">
        <f t="shared" si="0"/>
        <v>0</v>
      </c>
      <c r="F12" s="16">
        <f>F11/$O11</f>
        <v>1.0989010989010989E-3</v>
      </c>
      <c r="G12" s="16">
        <f t="shared" si="0"/>
        <v>1.0989010989010989E-3</v>
      </c>
      <c r="H12" s="16">
        <f t="shared" si="0"/>
        <v>1.0989010989010989E-3</v>
      </c>
      <c r="I12" s="16">
        <f t="shared" si="0"/>
        <v>5.4945054945054945E-4</v>
      </c>
      <c r="J12" s="16">
        <f t="shared" si="0"/>
        <v>3.8461538461538464E-3</v>
      </c>
      <c r="K12" s="16">
        <f t="shared" si="0"/>
        <v>2.5824175824175823E-2</v>
      </c>
      <c r="L12" s="16">
        <f t="shared" si="0"/>
        <v>0.11758241758241758</v>
      </c>
      <c r="M12" s="16">
        <f t="shared" si="0"/>
        <v>0.4043956043956044</v>
      </c>
      <c r="N12" s="16">
        <f t="shared" si="0"/>
        <v>0.44450549450549448</v>
      </c>
      <c r="O12" s="16">
        <f t="shared" si="0"/>
        <v>1</v>
      </c>
    </row>
    <row r="13" spans="1:15" x14ac:dyDescent="0.2">
      <c r="A13" s="33"/>
      <c r="B13" s="34"/>
    </row>
    <row r="14" spans="1:15" ht="12.75" customHeight="1" x14ac:dyDescent="0.2">
      <c r="A14" s="55" t="s">
        <v>16</v>
      </c>
      <c r="B14" s="3" t="s">
        <v>21</v>
      </c>
      <c r="C14" s="36">
        <v>9</v>
      </c>
      <c r="D14" s="36">
        <v>2</v>
      </c>
      <c r="E14" s="36">
        <v>3</v>
      </c>
      <c r="F14" s="36">
        <v>8</v>
      </c>
      <c r="G14" s="36">
        <v>3</v>
      </c>
      <c r="H14" s="36">
        <v>22</v>
      </c>
      <c r="I14" s="36">
        <v>35</v>
      </c>
      <c r="J14" s="36">
        <v>142</v>
      </c>
      <c r="K14" s="36">
        <v>385</v>
      </c>
      <c r="L14" s="36">
        <v>1734</v>
      </c>
      <c r="M14" s="36">
        <v>5517</v>
      </c>
      <c r="N14" s="36">
        <v>3384</v>
      </c>
      <c r="O14" s="37">
        <v>11244</v>
      </c>
    </row>
    <row r="15" spans="1:15" x14ac:dyDescent="0.2">
      <c r="A15" s="56"/>
      <c r="B15" s="3" t="s">
        <v>22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45">
        <v>6</v>
      </c>
      <c r="J15" s="38">
        <v>12</v>
      </c>
      <c r="K15" s="38">
        <v>74</v>
      </c>
      <c r="L15" s="38">
        <v>195</v>
      </c>
      <c r="M15" s="38">
        <v>652</v>
      </c>
      <c r="N15" s="38">
        <v>958</v>
      </c>
      <c r="O15" s="37">
        <v>1897</v>
      </c>
    </row>
    <row r="16" spans="1:15" x14ac:dyDescent="0.2">
      <c r="A16" s="56"/>
      <c r="B16" s="3" t="s">
        <v>23</v>
      </c>
      <c r="C16" s="58">
        <v>0</v>
      </c>
      <c r="D16" s="44">
        <v>1</v>
      </c>
      <c r="E16" s="58">
        <v>0</v>
      </c>
      <c r="F16" s="58">
        <v>0</v>
      </c>
      <c r="G16" s="58">
        <v>0</v>
      </c>
      <c r="H16" s="44">
        <v>1</v>
      </c>
      <c r="I16" s="44">
        <v>2</v>
      </c>
      <c r="J16" s="58">
        <v>0</v>
      </c>
      <c r="K16" s="36">
        <v>13</v>
      </c>
      <c r="L16" s="36">
        <v>50</v>
      </c>
      <c r="M16" s="36">
        <v>234</v>
      </c>
      <c r="N16" s="36">
        <v>223</v>
      </c>
      <c r="O16" s="37">
        <v>524</v>
      </c>
    </row>
    <row r="17" spans="1:15" x14ac:dyDescent="0.2">
      <c r="A17" s="56"/>
      <c r="B17" s="3" t="s">
        <v>24</v>
      </c>
      <c r="C17" s="38">
        <v>4</v>
      </c>
      <c r="D17" s="38">
        <v>3</v>
      </c>
      <c r="E17" s="38">
        <v>7</v>
      </c>
      <c r="F17" s="38">
        <v>6</v>
      </c>
      <c r="G17" s="38">
        <v>14</v>
      </c>
      <c r="H17" s="38">
        <v>8</v>
      </c>
      <c r="I17" s="38">
        <v>16</v>
      </c>
      <c r="J17" s="38">
        <v>34</v>
      </c>
      <c r="K17" s="38">
        <v>56</v>
      </c>
      <c r="L17" s="38">
        <v>72</v>
      </c>
      <c r="M17" s="38">
        <v>221</v>
      </c>
      <c r="N17" s="38">
        <v>626</v>
      </c>
      <c r="O17" s="37">
        <v>1067</v>
      </c>
    </row>
    <row r="18" spans="1:15" ht="13.5" thickBot="1" x14ac:dyDescent="0.25">
      <c r="A18" s="56"/>
      <c r="B18" s="9" t="s">
        <v>13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42">
        <v>1</v>
      </c>
      <c r="I18" s="42">
        <v>1</v>
      </c>
      <c r="J18" s="62">
        <v>0</v>
      </c>
      <c r="K18" s="42">
        <v>9</v>
      </c>
      <c r="L18" s="42">
        <v>17</v>
      </c>
      <c r="M18" s="42">
        <v>176</v>
      </c>
      <c r="N18" s="42">
        <v>688</v>
      </c>
      <c r="O18" s="40">
        <v>892</v>
      </c>
    </row>
    <row r="19" spans="1:15" ht="13.5" thickTop="1" x14ac:dyDescent="0.2">
      <c r="A19" s="56"/>
      <c r="B19" s="13" t="s">
        <v>11</v>
      </c>
      <c r="C19" s="41">
        <v>13</v>
      </c>
      <c r="D19" s="41">
        <v>6</v>
      </c>
      <c r="E19" s="41">
        <v>10</v>
      </c>
      <c r="F19" s="41">
        <v>14</v>
      </c>
      <c r="G19" s="41">
        <v>17</v>
      </c>
      <c r="H19" s="41">
        <v>32</v>
      </c>
      <c r="I19" s="41">
        <v>60</v>
      </c>
      <c r="J19" s="41">
        <v>188</v>
      </c>
      <c r="K19" s="41">
        <v>537</v>
      </c>
      <c r="L19" s="41">
        <v>2068</v>
      </c>
      <c r="M19" s="41">
        <v>6800</v>
      </c>
      <c r="N19" s="41">
        <v>5879</v>
      </c>
      <c r="O19" s="41">
        <v>15624</v>
      </c>
    </row>
    <row r="20" spans="1:15" x14ac:dyDescent="0.2">
      <c r="A20" s="57"/>
      <c r="B20" s="15" t="s">
        <v>12</v>
      </c>
      <c r="C20" s="16">
        <f t="shared" ref="C20:O20" si="1">C19/$O19</f>
        <v>8.3205325140809012E-4</v>
      </c>
      <c r="D20" s="16">
        <f t="shared" si="1"/>
        <v>3.8402457757296467E-4</v>
      </c>
      <c r="E20" s="16">
        <f t="shared" si="1"/>
        <v>6.4004096262160778E-4</v>
      </c>
      <c r="F20" s="16">
        <f>F19/$O19</f>
        <v>8.960573476702509E-4</v>
      </c>
      <c r="G20" s="16">
        <f t="shared" si="1"/>
        <v>1.0880696364567333E-3</v>
      </c>
      <c r="H20" s="16">
        <f t="shared" si="1"/>
        <v>2.0481310803891449E-3</v>
      </c>
      <c r="I20" s="16">
        <f t="shared" si="1"/>
        <v>3.8402457757296467E-3</v>
      </c>
      <c r="J20" s="16">
        <f t="shared" si="1"/>
        <v>1.2032770097286226E-2</v>
      </c>
      <c r="K20" s="16">
        <f t="shared" si="1"/>
        <v>3.4370199692780337E-2</v>
      </c>
      <c r="L20" s="16">
        <f t="shared" si="1"/>
        <v>0.13236047107014848</v>
      </c>
      <c r="M20" s="16">
        <f t="shared" si="1"/>
        <v>0.43522785458269331</v>
      </c>
      <c r="N20" s="16">
        <f t="shared" si="1"/>
        <v>0.3762800819252432</v>
      </c>
      <c r="O20" s="16">
        <f t="shared" si="1"/>
        <v>1</v>
      </c>
    </row>
    <row r="22" spans="1:15" ht="12.75" customHeight="1" x14ac:dyDescent="0.2">
      <c r="A22" s="55" t="s">
        <v>17</v>
      </c>
      <c r="B22" s="3" t="s">
        <v>21</v>
      </c>
      <c r="C22" s="36">
        <v>10</v>
      </c>
      <c r="D22" s="36">
        <v>2</v>
      </c>
      <c r="E22" s="36">
        <v>9</v>
      </c>
      <c r="F22" s="36">
        <v>5</v>
      </c>
      <c r="G22" s="36">
        <v>8</v>
      </c>
      <c r="H22" s="36">
        <v>16</v>
      </c>
      <c r="I22" s="36">
        <v>38</v>
      </c>
      <c r="J22" s="36">
        <v>90</v>
      </c>
      <c r="K22" s="36">
        <v>160</v>
      </c>
      <c r="L22" s="36">
        <v>284</v>
      </c>
      <c r="M22" s="36">
        <v>522</v>
      </c>
      <c r="N22" s="36">
        <v>466</v>
      </c>
      <c r="O22" s="37">
        <v>1610</v>
      </c>
    </row>
    <row r="23" spans="1:15" x14ac:dyDescent="0.2">
      <c r="A23" s="56"/>
      <c r="B23" s="3" t="s">
        <v>22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38">
        <v>1</v>
      </c>
      <c r="J23" s="38">
        <v>3</v>
      </c>
      <c r="K23" s="38">
        <v>22</v>
      </c>
      <c r="L23" s="38">
        <v>33</v>
      </c>
      <c r="M23" s="38">
        <v>105</v>
      </c>
      <c r="N23" s="38">
        <v>200</v>
      </c>
      <c r="O23" s="37">
        <v>364</v>
      </c>
    </row>
    <row r="24" spans="1:15" x14ac:dyDescent="0.2">
      <c r="A24" s="56"/>
      <c r="B24" s="3" t="s">
        <v>23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36">
        <v>1</v>
      </c>
      <c r="J24" s="36">
        <v>2</v>
      </c>
      <c r="K24" s="36">
        <v>11</v>
      </c>
      <c r="L24" s="36">
        <v>23</v>
      </c>
      <c r="M24" s="36">
        <v>52</v>
      </c>
      <c r="N24" s="36">
        <v>48</v>
      </c>
      <c r="O24" s="37">
        <v>137</v>
      </c>
    </row>
    <row r="25" spans="1:15" x14ac:dyDescent="0.2">
      <c r="A25" s="56"/>
      <c r="B25" s="3" t="s">
        <v>24</v>
      </c>
      <c r="C25" s="38">
        <v>18</v>
      </c>
      <c r="D25" s="38">
        <v>3</v>
      </c>
      <c r="E25" s="38">
        <v>3</v>
      </c>
      <c r="F25" s="38">
        <v>3</v>
      </c>
      <c r="G25" s="38">
        <v>11</v>
      </c>
      <c r="H25" s="38">
        <v>17</v>
      </c>
      <c r="I25" s="38">
        <v>11</v>
      </c>
      <c r="J25" s="38">
        <v>22</v>
      </c>
      <c r="K25" s="38">
        <v>43</v>
      </c>
      <c r="L25" s="38">
        <v>40</v>
      </c>
      <c r="M25" s="38">
        <v>92</v>
      </c>
      <c r="N25" s="38">
        <v>161</v>
      </c>
      <c r="O25" s="37">
        <v>424</v>
      </c>
    </row>
    <row r="26" spans="1:15" ht="13.5" thickBot="1" x14ac:dyDescent="0.25">
      <c r="A26" s="56"/>
      <c r="B26" s="9" t="s">
        <v>13</v>
      </c>
      <c r="C26" s="62">
        <v>0</v>
      </c>
      <c r="D26" s="62">
        <v>0</v>
      </c>
      <c r="E26" s="62">
        <v>0</v>
      </c>
      <c r="F26" s="48">
        <v>1</v>
      </c>
      <c r="G26" s="48">
        <v>4</v>
      </c>
      <c r="H26" s="42">
        <v>1</v>
      </c>
      <c r="I26" s="62">
        <v>0</v>
      </c>
      <c r="J26" s="42">
        <v>4</v>
      </c>
      <c r="K26" s="42">
        <v>8</v>
      </c>
      <c r="L26" s="42">
        <v>15</v>
      </c>
      <c r="M26" s="42">
        <v>75</v>
      </c>
      <c r="N26" s="42">
        <v>215</v>
      </c>
      <c r="O26" s="40">
        <v>323</v>
      </c>
    </row>
    <row r="27" spans="1:15" ht="13.5" thickTop="1" x14ac:dyDescent="0.2">
      <c r="A27" s="56"/>
      <c r="B27" s="13" t="s">
        <v>11</v>
      </c>
      <c r="C27" s="41">
        <v>28</v>
      </c>
      <c r="D27" s="41">
        <v>5</v>
      </c>
      <c r="E27" s="41">
        <v>12</v>
      </c>
      <c r="F27" s="41">
        <v>9</v>
      </c>
      <c r="G27" s="41">
        <v>23</v>
      </c>
      <c r="H27" s="41">
        <v>34</v>
      </c>
      <c r="I27" s="41">
        <v>51</v>
      </c>
      <c r="J27" s="41">
        <v>121</v>
      </c>
      <c r="K27" s="41">
        <v>244</v>
      </c>
      <c r="L27" s="41">
        <v>395</v>
      </c>
      <c r="M27" s="41">
        <v>846</v>
      </c>
      <c r="N27" s="41">
        <v>1090</v>
      </c>
      <c r="O27" s="41">
        <v>2858</v>
      </c>
    </row>
    <row r="28" spans="1:15" x14ac:dyDescent="0.2">
      <c r="A28" s="57"/>
      <c r="B28" s="15" t="s">
        <v>12</v>
      </c>
      <c r="C28" s="16">
        <f t="shared" ref="C28:O28" si="2">C27/$O27</f>
        <v>9.7970608817354796E-3</v>
      </c>
      <c r="D28" s="16">
        <f t="shared" si="2"/>
        <v>1.7494751574527643E-3</v>
      </c>
      <c r="E28" s="16">
        <f t="shared" si="2"/>
        <v>4.1987403778866337E-3</v>
      </c>
      <c r="F28" s="16">
        <f>F27/$O27</f>
        <v>3.1490552834149755E-3</v>
      </c>
      <c r="G28" s="16">
        <f t="shared" si="2"/>
        <v>8.0475857242827149E-3</v>
      </c>
      <c r="H28" s="16">
        <f t="shared" si="2"/>
        <v>1.1896431070678797E-2</v>
      </c>
      <c r="I28" s="16">
        <f t="shared" si="2"/>
        <v>1.7844646606018196E-2</v>
      </c>
      <c r="J28" s="16">
        <f t="shared" si="2"/>
        <v>4.2337298810356895E-2</v>
      </c>
      <c r="K28" s="16">
        <f t="shared" si="2"/>
        <v>8.5374387683694888E-2</v>
      </c>
      <c r="L28" s="16">
        <f t="shared" si="2"/>
        <v>0.13820853743876838</v>
      </c>
      <c r="M28" s="16">
        <f t="shared" si="2"/>
        <v>0.29601119664100772</v>
      </c>
      <c r="N28" s="16">
        <f t="shared" si="2"/>
        <v>0.3813855843247026</v>
      </c>
      <c r="O28" s="16">
        <f t="shared" si="2"/>
        <v>1</v>
      </c>
    </row>
    <row r="30" spans="1:15" ht="12.75" customHeight="1" x14ac:dyDescent="0.2">
      <c r="A30" s="55" t="s">
        <v>18</v>
      </c>
      <c r="B30" s="3" t="s">
        <v>21</v>
      </c>
      <c r="C30" s="36">
        <v>5</v>
      </c>
      <c r="D30" s="36">
        <v>2</v>
      </c>
      <c r="E30" s="36">
        <v>5</v>
      </c>
      <c r="F30" s="36">
        <v>10</v>
      </c>
      <c r="G30" s="36">
        <v>16</v>
      </c>
      <c r="H30" s="36">
        <v>35</v>
      </c>
      <c r="I30" s="36">
        <v>63</v>
      </c>
      <c r="J30" s="36">
        <v>90</v>
      </c>
      <c r="K30" s="36">
        <v>188</v>
      </c>
      <c r="L30" s="36">
        <v>321</v>
      </c>
      <c r="M30" s="36">
        <v>570</v>
      </c>
      <c r="N30" s="36">
        <v>416</v>
      </c>
      <c r="O30" s="37">
        <v>1721</v>
      </c>
    </row>
    <row r="31" spans="1:15" x14ac:dyDescent="0.2">
      <c r="A31" s="56"/>
      <c r="B31" s="3" t="s">
        <v>22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38">
        <v>11</v>
      </c>
      <c r="L31" s="38">
        <v>28</v>
      </c>
      <c r="M31" s="38">
        <v>85</v>
      </c>
      <c r="N31" s="38">
        <v>163</v>
      </c>
      <c r="O31" s="37">
        <v>287</v>
      </c>
    </row>
    <row r="32" spans="1:15" x14ac:dyDescent="0.2">
      <c r="A32" s="56"/>
      <c r="B32" s="3" t="s">
        <v>23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36">
        <v>2</v>
      </c>
      <c r="K32" s="36">
        <v>4</v>
      </c>
      <c r="L32" s="36">
        <v>17</v>
      </c>
      <c r="M32" s="36">
        <v>54</v>
      </c>
      <c r="N32" s="36">
        <v>59</v>
      </c>
      <c r="O32" s="37">
        <v>136</v>
      </c>
    </row>
    <row r="33" spans="1:15" x14ac:dyDescent="0.2">
      <c r="A33" s="56"/>
      <c r="B33" s="3" t="s">
        <v>24</v>
      </c>
      <c r="C33" s="38">
        <v>14</v>
      </c>
      <c r="D33" s="38">
        <v>3</v>
      </c>
      <c r="E33" s="38">
        <v>1</v>
      </c>
      <c r="F33" s="38">
        <v>5</v>
      </c>
      <c r="G33" s="38">
        <v>4</v>
      </c>
      <c r="H33" s="38">
        <v>6</v>
      </c>
      <c r="I33" s="38">
        <v>4</v>
      </c>
      <c r="J33" s="38">
        <v>8</v>
      </c>
      <c r="K33" s="38">
        <v>6</v>
      </c>
      <c r="L33" s="38">
        <v>10</v>
      </c>
      <c r="M33" s="38">
        <v>47</v>
      </c>
      <c r="N33" s="38">
        <v>159</v>
      </c>
      <c r="O33" s="37">
        <v>267</v>
      </c>
    </row>
    <row r="34" spans="1:15" ht="13.5" thickBot="1" x14ac:dyDescent="0.25">
      <c r="A34" s="56"/>
      <c r="B34" s="9" t="s">
        <v>13</v>
      </c>
      <c r="C34" s="62">
        <v>0</v>
      </c>
      <c r="D34" s="62">
        <v>0</v>
      </c>
      <c r="E34" s="62">
        <v>0</v>
      </c>
      <c r="F34" s="62">
        <v>0</v>
      </c>
      <c r="G34" s="48">
        <v>1</v>
      </c>
      <c r="H34" s="48">
        <v>1</v>
      </c>
      <c r="I34" s="42">
        <v>3</v>
      </c>
      <c r="J34" s="42">
        <v>1</v>
      </c>
      <c r="K34" s="42">
        <v>8</v>
      </c>
      <c r="L34" s="42">
        <v>17</v>
      </c>
      <c r="M34" s="42">
        <v>60</v>
      </c>
      <c r="N34" s="42">
        <v>215</v>
      </c>
      <c r="O34" s="40">
        <v>306</v>
      </c>
    </row>
    <row r="35" spans="1:15" ht="13.5" thickTop="1" x14ac:dyDescent="0.2">
      <c r="A35" s="56"/>
      <c r="B35" s="13" t="s">
        <v>11</v>
      </c>
      <c r="C35" s="41">
        <v>19</v>
      </c>
      <c r="D35" s="41">
        <v>5</v>
      </c>
      <c r="E35" s="41">
        <v>6</v>
      </c>
      <c r="F35" s="41">
        <v>15</v>
      </c>
      <c r="G35" s="41">
        <v>21</v>
      </c>
      <c r="H35" s="41">
        <v>42</v>
      </c>
      <c r="I35" s="41">
        <v>70</v>
      </c>
      <c r="J35" s="41">
        <v>101</v>
      </c>
      <c r="K35" s="41">
        <v>217</v>
      </c>
      <c r="L35" s="41">
        <v>393</v>
      </c>
      <c r="M35" s="41">
        <v>816</v>
      </c>
      <c r="N35" s="41">
        <v>1012</v>
      </c>
      <c r="O35" s="41">
        <v>2717</v>
      </c>
    </row>
    <row r="36" spans="1:15" x14ac:dyDescent="0.2">
      <c r="A36" s="57"/>
      <c r="B36" s="15" t="s">
        <v>12</v>
      </c>
      <c r="C36" s="16">
        <f t="shared" ref="C36:O36" si="3">C35/$O35</f>
        <v>6.993006993006993E-3</v>
      </c>
      <c r="D36" s="16">
        <f t="shared" si="3"/>
        <v>1.8402649981597351E-3</v>
      </c>
      <c r="E36" s="16">
        <f t="shared" si="3"/>
        <v>2.2083179977916822E-3</v>
      </c>
      <c r="F36" s="16">
        <f>F35/$O35</f>
        <v>5.5207949944792046E-3</v>
      </c>
      <c r="G36" s="16">
        <f t="shared" si="3"/>
        <v>7.7291129922708868E-3</v>
      </c>
      <c r="H36" s="16">
        <f t="shared" si="3"/>
        <v>1.5458225984541774E-2</v>
      </c>
      <c r="I36" s="16">
        <f t="shared" si="3"/>
        <v>2.5763709974236292E-2</v>
      </c>
      <c r="J36" s="16">
        <f t="shared" si="3"/>
        <v>3.7173352962826645E-2</v>
      </c>
      <c r="K36" s="16">
        <f t="shared" si="3"/>
        <v>7.9867500920132506E-2</v>
      </c>
      <c r="L36" s="16">
        <f t="shared" si="3"/>
        <v>0.14464482885535518</v>
      </c>
      <c r="M36" s="16">
        <f t="shared" si="3"/>
        <v>0.30033124769966874</v>
      </c>
      <c r="N36" s="16">
        <f t="shared" si="3"/>
        <v>0.37246963562753038</v>
      </c>
      <c r="O36" s="16">
        <f t="shared" si="3"/>
        <v>1</v>
      </c>
    </row>
    <row r="38" spans="1:15" ht="12.75" customHeight="1" x14ac:dyDescent="0.2">
      <c r="A38" s="55" t="s">
        <v>19</v>
      </c>
      <c r="B38" s="3" t="s">
        <v>21</v>
      </c>
      <c r="C38" s="36">
        <v>16</v>
      </c>
      <c r="D38" s="36">
        <v>2</v>
      </c>
      <c r="E38" s="36">
        <v>6</v>
      </c>
      <c r="F38" s="36">
        <v>12</v>
      </c>
      <c r="G38" s="36">
        <v>22</v>
      </c>
      <c r="H38" s="36">
        <v>22</v>
      </c>
      <c r="I38" s="36">
        <v>44</v>
      </c>
      <c r="J38" s="36">
        <v>134</v>
      </c>
      <c r="K38" s="36">
        <v>291</v>
      </c>
      <c r="L38" s="36">
        <v>425</v>
      </c>
      <c r="M38" s="36">
        <v>628</v>
      </c>
      <c r="N38" s="36">
        <v>426</v>
      </c>
      <c r="O38" s="37">
        <v>2028</v>
      </c>
    </row>
    <row r="39" spans="1:15" x14ac:dyDescent="0.2">
      <c r="A39" s="56"/>
      <c r="B39" s="3" t="s">
        <v>22</v>
      </c>
      <c r="C39" s="45">
        <v>5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38">
        <v>4</v>
      </c>
      <c r="L39" s="38">
        <v>146</v>
      </c>
      <c r="M39" s="38">
        <v>220</v>
      </c>
      <c r="N39" s="38">
        <v>126</v>
      </c>
      <c r="O39" s="37">
        <v>501</v>
      </c>
    </row>
    <row r="40" spans="1:15" x14ac:dyDescent="0.2">
      <c r="A40" s="56"/>
      <c r="B40" s="3" t="s">
        <v>23</v>
      </c>
      <c r="C40" s="44">
        <v>4</v>
      </c>
      <c r="D40" s="58">
        <v>0</v>
      </c>
      <c r="E40" s="58">
        <v>0</v>
      </c>
      <c r="F40" s="44">
        <v>1</v>
      </c>
      <c r="G40" s="58">
        <v>0</v>
      </c>
      <c r="H40" s="44">
        <v>2</v>
      </c>
      <c r="I40" s="58">
        <v>0</v>
      </c>
      <c r="J40" s="58">
        <v>0</v>
      </c>
      <c r="K40" s="36">
        <v>2</v>
      </c>
      <c r="L40" s="36">
        <v>22</v>
      </c>
      <c r="M40" s="36">
        <v>71</v>
      </c>
      <c r="N40" s="36">
        <v>45</v>
      </c>
      <c r="O40" s="37">
        <v>147</v>
      </c>
    </row>
    <row r="41" spans="1:15" x14ac:dyDescent="0.2">
      <c r="A41" s="56"/>
      <c r="B41" s="3" t="s">
        <v>24</v>
      </c>
      <c r="C41" s="59">
        <v>0</v>
      </c>
      <c r="D41" s="38">
        <v>3</v>
      </c>
      <c r="E41" s="59">
        <v>0</v>
      </c>
      <c r="F41" s="38">
        <v>6</v>
      </c>
      <c r="G41" s="38">
        <v>3</v>
      </c>
      <c r="H41" s="38">
        <v>3</v>
      </c>
      <c r="I41" s="38">
        <v>1</v>
      </c>
      <c r="J41" s="38">
        <v>4</v>
      </c>
      <c r="K41" s="38">
        <v>7</v>
      </c>
      <c r="L41" s="38">
        <v>14</v>
      </c>
      <c r="M41" s="38">
        <v>33</v>
      </c>
      <c r="N41" s="38">
        <v>94</v>
      </c>
      <c r="O41" s="37">
        <v>168</v>
      </c>
    </row>
    <row r="42" spans="1:15" ht="13.5" thickBot="1" x14ac:dyDescent="0.25">
      <c r="A42" s="56"/>
      <c r="B42" s="9" t="s">
        <v>13</v>
      </c>
      <c r="C42" s="48">
        <v>2</v>
      </c>
      <c r="D42" s="62">
        <v>0</v>
      </c>
      <c r="E42" s="62">
        <v>0</v>
      </c>
      <c r="F42" s="62">
        <v>0</v>
      </c>
      <c r="G42" s="48">
        <v>1</v>
      </c>
      <c r="H42" s="42">
        <v>1</v>
      </c>
      <c r="I42" s="62">
        <v>0</v>
      </c>
      <c r="J42" s="42">
        <v>3</v>
      </c>
      <c r="K42" s="42">
        <v>3</v>
      </c>
      <c r="L42" s="42">
        <v>9</v>
      </c>
      <c r="M42" s="42">
        <v>64</v>
      </c>
      <c r="N42" s="42">
        <v>99</v>
      </c>
      <c r="O42" s="40">
        <v>182</v>
      </c>
    </row>
    <row r="43" spans="1:15" ht="13.5" thickTop="1" x14ac:dyDescent="0.2">
      <c r="A43" s="56"/>
      <c r="B43" s="13" t="s">
        <v>11</v>
      </c>
      <c r="C43" s="41">
        <v>27</v>
      </c>
      <c r="D43" s="41">
        <v>5</v>
      </c>
      <c r="E43" s="41">
        <v>6</v>
      </c>
      <c r="F43" s="41">
        <v>19</v>
      </c>
      <c r="G43" s="41">
        <v>26</v>
      </c>
      <c r="H43" s="41">
        <v>28</v>
      </c>
      <c r="I43" s="41">
        <v>45</v>
      </c>
      <c r="J43" s="41">
        <v>141</v>
      </c>
      <c r="K43" s="41">
        <v>307</v>
      </c>
      <c r="L43" s="41">
        <v>616</v>
      </c>
      <c r="M43" s="41">
        <v>1016</v>
      </c>
      <c r="N43" s="41">
        <v>790</v>
      </c>
      <c r="O43" s="41">
        <v>3026</v>
      </c>
    </row>
    <row r="44" spans="1:15" x14ac:dyDescent="0.2">
      <c r="A44" s="57"/>
      <c r="B44" s="15" t="s">
        <v>12</v>
      </c>
      <c r="C44" s="16">
        <f t="shared" ref="C44:O44" si="4">C43/$O43</f>
        <v>8.9226701916721753E-3</v>
      </c>
      <c r="D44" s="16">
        <f t="shared" si="4"/>
        <v>1.6523463317911435E-3</v>
      </c>
      <c r="E44" s="16">
        <f t="shared" si="4"/>
        <v>1.9828155981493722E-3</v>
      </c>
      <c r="F44" s="16">
        <f>F43/$O43</f>
        <v>6.278916060806345E-3</v>
      </c>
      <c r="G44" s="16">
        <f t="shared" si="4"/>
        <v>8.5922009253139465E-3</v>
      </c>
      <c r="H44" s="16">
        <f t="shared" si="4"/>
        <v>9.253139458030404E-3</v>
      </c>
      <c r="I44" s="16">
        <f t="shared" si="4"/>
        <v>1.4871116986120292E-2</v>
      </c>
      <c r="J44" s="16">
        <f t="shared" si="4"/>
        <v>4.6596166556510242E-2</v>
      </c>
      <c r="K44" s="16">
        <f t="shared" si="4"/>
        <v>0.1014540647719762</v>
      </c>
      <c r="L44" s="16">
        <f t="shared" si="4"/>
        <v>0.20356906807666886</v>
      </c>
      <c r="M44" s="16">
        <f t="shared" si="4"/>
        <v>0.33575677461996034</v>
      </c>
      <c r="N44" s="16">
        <f t="shared" si="4"/>
        <v>0.26107072042300067</v>
      </c>
      <c r="O44" s="16">
        <f t="shared" si="4"/>
        <v>1</v>
      </c>
    </row>
    <row r="46" spans="1:15" x14ac:dyDescent="0.2">
      <c r="A46" s="55" t="s">
        <v>20</v>
      </c>
      <c r="B46" s="3" t="s">
        <v>21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0</v>
      </c>
      <c r="J46" s="36">
        <v>1</v>
      </c>
      <c r="K46" s="36">
        <v>16</v>
      </c>
      <c r="L46" s="36">
        <v>57</v>
      </c>
      <c r="M46" s="36">
        <v>313</v>
      </c>
      <c r="N46" s="36">
        <v>443</v>
      </c>
      <c r="O46" s="37">
        <v>830</v>
      </c>
    </row>
    <row r="47" spans="1:15" x14ac:dyDescent="0.2">
      <c r="A47" s="56"/>
      <c r="B47" s="3" t="s">
        <v>22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45">
        <v>1</v>
      </c>
      <c r="L47" s="45">
        <v>4</v>
      </c>
      <c r="M47" s="38">
        <v>57</v>
      </c>
      <c r="N47" s="38">
        <v>183</v>
      </c>
      <c r="O47" s="37">
        <v>245</v>
      </c>
    </row>
    <row r="48" spans="1:15" x14ac:dyDescent="0.2">
      <c r="A48" s="56"/>
      <c r="B48" s="3" t="s">
        <v>23</v>
      </c>
      <c r="C48" s="58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36">
        <v>8</v>
      </c>
      <c r="N48" s="36">
        <v>49</v>
      </c>
      <c r="O48" s="37">
        <v>57</v>
      </c>
    </row>
    <row r="49" spans="1:15" x14ac:dyDescent="0.2">
      <c r="A49" s="56"/>
      <c r="B49" s="3" t="s">
        <v>24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45">
        <v>2</v>
      </c>
      <c r="I49" s="45">
        <v>2</v>
      </c>
      <c r="J49" s="38">
        <v>5</v>
      </c>
      <c r="K49" s="38">
        <v>5</v>
      </c>
      <c r="L49" s="38">
        <v>8</v>
      </c>
      <c r="M49" s="38">
        <v>32</v>
      </c>
      <c r="N49" s="38">
        <v>151</v>
      </c>
      <c r="O49" s="37">
        <v>205</v>
      </c>
    </row>
    <row r="50" spans="1:15" ht="13.5" thickBot="1" x14ac:dyDescent="0.25">
      <c r="A50" s="56"/>
      <c r="B50" s="9" t="s">
        <v>13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48">
        <v>2</v>
      </c>
      <c r="M50" s="42">
        <v>43</v>
      </c>
      <c r="N50" s="42">
        <v>193</v>
      </c>
      <c r="O50" s="40">
        <v>238</v>
      </c>
    </row>
    <row r="51" spans="1:15" ht="13.5" thickTop="1" x14ac:dyDescent="0.2">
      <c r="A51" s="56"/>
      <c r="B51" s="13" t="s">
        <v>11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47">
        <v>2</v>
      </c>
      <c r="I51" s="41">
        <v>2</v>
      </c>
      <c r="J51" s="41">
        <v>6</v>
      </c>
      <c r="K51" s="41">
        <v>22</v>
      </c>
      <c r="L51" s="41">
        <v>71</v>
      </c>
      <c r="M51" s="41">
        <v>453</v>
      </c>
      <c r="N51" s="41">
        <v>1019</v>
      </c>
      <c r="O51" s="41">
        <v>1575</v>
      </c>
    </row>
    <row r="52" spans="1:15" x14ac:dyDescent="0.2">
      <c r="A52" s="57"/>
      <c r="B52" s="15" t="s">
        <v>12</v>
      </c>
      <c r="C52" s="16">
        <f t="shared" ref="C52:O52" si="5">C51/$O51</f>
        <v>0</v>
      </c>
      <c r="D52" s="16">
        <f t="shared" si="5"/>
        <v>0</v>
      </c>
      <c r="E52" s="16">
        <f t="shared" si="5"/>
        <v>0</v>
      </c>
      <c r="F52" s="16">
        <f>F51/$O51</f>
        <v>0</v>
      </c>
      <c r="G52" s="16">
        <f t="shared" si="5"/>
        <v>0</v>
      </c>
      <c r="H52" s="16">
        <f t="shared" si="5"/>
        <v>1.2698412698412698E-3</v>
      </c>
      <c r="I52" s="16">
        <f t="shared" si="5"/>
        <v>1.2698412698412698E-3</v>
      </c>
      <c r="J52" s="16">
        <f t="shared" si="5"/>
        <v>3.8095238095238095E-3</v>
      </c>
      <c r="K52" s="16">
        <f t="shared" si="5"/>
        <v>1.3968253968253968E-2</v>
      </c>
      <c r="L52" s="16">
        <f t="shared" si="5"/>
        <v>4.507936507936508E-2</v>
      </c>
      <c r="M52" s="16">
        <f t="shared" si="5"/>
        <v>0.28761904761904761</v>
      </c>
      <c r="N52" s="16">
        <f t="shared" si="5"/>
        <v>0.64698412698412699</v>
      </c>
      <c r="O52" s="16">
        <f t="shared" si="5"/>
        <v>1</v>
      </c>
    </row>
    <row r="55" spans="1:15" x14ac:dyDescent="0.2">
      <c r="A55" s="49" t="s">
        <v>38</v>
      </c>
    </row>
    <row r="56" spans="1:15" x14ac:dyDescent="0.2">
      <c r="A56" s="35" t="s">
        <v>32</v>
      </c>
    </row>
  </sheetData>
  <mergeCells count="6">
    <mergeCell ref="A7:A12"/>
    <mergeCell ref="A46:A52"/>
    <mergeCell ref="A38:A44"/>
    <mergeCell ref="A30:A36"/>
    <mergeCell ref="A22:A28"/>
    <mergeCell ref="A14:A20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2F7C5F-2FE2-4226-AB0A-4D79D86AC673}"/>
</file>

<file path=customXml/itemProps2.xml><?xml version="1.0" encoding="utf-8"?>
<ds:datastoreItem xmlns:ds="http://schemas.openxmlformats.org/officeDocument/2006/customXml" ds:itemID="{845526FE-3FF0-4B8D-8D95-8560F64A5149}"/>
</file>

<file path=customXml/itemProps3.xml><?xml version="1.0" encoding="utf-8"?>
<ds:datastoreItem xmlns:ds="http://schemas.openxmlformats.org/officeDocument/2006/customXml" ds:itemID="{6518A054-CAB2-4FCF-B3D6-200B1C1C84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