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1" documentId="13_ncr:1_{E5341973-E70D-45AC-B49A-2061ABAA2BF1}" xr6:coauthVersionLast="47" xr6:coauthVersionMax="47" xr10:uidLastSave="{C6416128-9338-4C63-AF18-FD41EC0FF80D}"/>
  <bookViews>
    <workbookView xWindow="-120" yWindow="-120" windowWidth="29040" windowHeight="15720" activeTab="2" xr2:uid="{00000000-000D-0000-FFFF-FFFF00000000}"/>
  </bookViews>
  <sheets>
    <sheet name="Flussi SICID" sheetId="6" r:id="rId1"/>
    <sheet name="Variazione pendenti SICID" sheetId="7" r:id="rId2"/>
    <sheet name="Stratigrafia pendenti SICID" sheetId="1" r:id="rId3"/>
  </sheets>
  <definedNames>
    <definedName name="_xlnm._FilterDatabase" localSheetId="0" hidden="1">'Flussi SICID'!$A$6:$E$10</definedName>
    <definedName name="_xlnm._FilterDatabase" localSheetId="1" hidden="1">'Variazione pendenti SICID'!$A$6:$F$6</definedName>
    <definedName name="_xlnm.Print_Area" localSheetId="0">'Flussi SICID'!$A$1:$H$87</definedName>
    <definedName name="_xlnm.Print_Area" localSheetId="2">'Stratigrafia pendenti SICID'!$A$1:$O$35</definedName>
    <definedName name="_xlnm.Print_Area" localSheetId="1">'Variazione pendenti SICID'!$A$1:$G$19</definedName>
    <definedName name="_xlnm.Print_Titles" localSheetId="0">'Flussi SICID'!$6:$6</definedName>
    <definedName name="_xlnm.Print_Titles" localSheetId="2">'Stratigrafia pendenti SICID'!$6:$6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6" i="1" l="1"/>
  <c r="N76" i="1"/>
  <c r="M76" i="1"/>
  <c r="L76" i="1"/>
  <c r="K76" i="1"/>
  <c r="J76" i="1"/>
  <c r="I76" i="1"/>
  <c r="H76" i="1"/>
  <c r="G76" i="1"/>
  <c r="F76" i="1"/>
  <c r="E76" i="1"/>
  <c r="D76" i="1"/>
  <c r="C76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G31" i="6" l="1"/>
  <c r="G86" i="6" l="1"/>
  <c r="E86" i="6"/>
  <c r="C86" i="6"/>
  <c r="G77" i="6"/>
  <c r="E77" i="6"/>
  <c r="C77" i="6"/>
  <c r="G68" i="6"/>
  <c r="E68" i="6"/>
  <c r="C68" i="6"/>
  <c r="G59" i="6"/>
  <c r="E59" i="6"/>
  <c r="C59" i="6"/>
  <c r="G50" i="6"/>
  <c r="E50" i="6"/>
  <c r="C50" i="6"/>
  <c r="F15" i="7"/>
  <c r="F14" i="7"/>
  <c r="F13" i="7"/>
  <c r="F12" i="7"/>
  <c r="F11" i="7"/>
  <c r="F10" i="7" l="1"/>
  <c r="E31" i="6" l="1"/>
  <c r="C31" i="6"/>
  <c r="G22" i="6"/>
  <c r="E22" i="6"/>
  <c r="C22" i="6"/>
  <c r="F9" i="7" l="1"/>
  <c r="F8" i="7"/>
  <c r="F7" i="7"/>
  <c r="G13" i="6" l="1"/>
  <c r="E13" i="6"/>
  <c r="C13" i="6"/>
  <c r="E40" i="6" l="1"/>
  <c r="C40" i="6"/>
  <c r="G40" i="6"/>
</calcChain>
</file>

<file path=xl/sharedStrings.xml><?xml version="1.0" encoding="utf-8"?>
<sst xmlns="http://schemas.openxmlformats.org/spreadsheetml/2006/main" count="216" uniqueCount="42">
  <si>
    <t>Distretto di L'Aquila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</si>
  <si>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</si>
  <si>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CIVILE - Area SICID al netto dell'attività del Giudice tutelare, dell'Accertamento Tecnico Preventivo in materia di previdenza e della verbalizzazione di dichiarazione giurata</t>
  </si>
  <si>
    <t>Ufficio</t>
  </si>
  <si>
    <t>Ruolo</t>
  </si>
  <si>
    <t>Corte d'Appello di L'Aquila</t>
  </si>
  <si>
    <t>AFFARI CONTENZIOSI</t>
  </si>
  <si>
    <t>LAVORO</t>
  </si>
  <si>
    <t>PREVIDENZA E ASSISTENZA</t>
  </si>
  <si>
    <t>AFFARI DI VOLONTARIA GIURISDIZIONE</t>
  </si>
  <si>
    <t>TOTALE AREA SICID</t>
  </si>
  <si>
    <t>Clearance rate (definiti / iscritti)</t>
  </si>
  <si>
    <t>Tribunale Ordinario di Avezzano</t>
  </si>
  <si>
    <t>Tribunale Ordinario di Agrigento</t>
  </si>
  <si>
    <t>PROCEDIMENTI SPECIALI SOMMARI</t>
  </si>
  <si>
    <t>Tribunale Ordinario di Chieti</t>
  </si>
  <si>
    <t>Tribunale Ordinario di Marsala</t>
  </si>
  <si>
    <t>Tribunale Ordinario di Lanciano</t>
  </si>
  <si>
    <t>Tribunale Ordinario di L'Aquila</t>
  </si>
  <si>
    <t>Tribunale Ordinario di Pescara</t>
  </si>
  <si>
    <t>Tribunale Ordinario di Sulmona</t>
  </si>
  <si>
    <t>Tribunale Ordinario di Teramo</t>
  </si>
  <si>
    <t>Tribunale Ordinario di Vasto</t>
  </si>
  <si>
    <t>Variazione pendenti</t>
  </si>
  <si>
    <t>Variazione</t>
  </si>
  <si>
    <t>Stratigrafia delle pendenze</t>
  </si>
  <si>
    <t>TOTALE</t>
  </si>
  <si>
    <t>TOTALE PENDENTI AREA SICID</t>
  </si>
  <si>
    <t>Incidenza percentuali delle classi</t>
  </si>
  <si>
    <t>Iscritti 
2023</t>
  </si>
  <si>
    <t>Definiti
2023</t>
  </si>
  <si>
    <t>Iscritti 
2024</t>
  </si>
  <si>
    <t>Definiti
2024</t>
  </si>
  <si>
    <t>Pendenti al 31/12/2022</t>
  </si>
  <si>
    <t>Fino al 2014</t>
  </si>
  <si>
    <t>Fonte: Ministero della Giustizia - Dipartimento per l’innovazione tecnologica della Giustizia - Direzione generale di statistica e analisi organizzativa</t>
  </si>
  <si>
    <t>Anni 2023 - 30 giugno 2025</t>
  </si>
  <si>
    <t>Iscritti 
gen - giu 2025</t>
  </si>
  <si>
    <t>Definiti 
gen - giu 2025</t>
  </si>
  <si>
    <t>Pendenti al 30 giugno 2025</t>
  </si>
  <si>
    <t>Pendenti al 30/06/2025</t>
  </si>
  <si>
    <t>Ultimo aggiornamento del sistema di rilevazione avvenuto il 15 settembre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</si>
</sst>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333333"/>
      <name val="Calibri"/>
      <family val="2"/>
      <scheme val="minor"/>
    </font>
    <font>
      <b/>
      <sz val="10"/>
      <color rgb="FF33333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rgb="FF333333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FDFD"/>
        <bgColor rgb="FFFFFFFF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6" fillId="0" borderId="0"/>
    <xf numFmtId="0" fontId="12" fillId="0" borderId="0"/>
    <xf numFmtId="0" fontId="6" fillId="0" borderId="0"/>
    <xf numFmtId="0" fontId="12" fillId="0" borderId="0"/>
  </cellStyleXfs>
  <cellXfs count="56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0" xfId="0" applyFont="1"/>
    <xf numFmtId="0" fontId="2" fillId="0" borderId="2" xfId="0" applyFont="1" applyBorder="1"/>
    <xf numFmtId="0" fontId="3" fillId="0" borderId="0" xfId="0" applyFont="1"/>
    <xf numFmtId="0" fontId="5" fillId="0" borderId="0" xfId="0" applyFont="1"/>
    <xf numFmtId="0" fontId="8" fillId="0" borderId="3" xfId="0" applyFont="1" applyBorder="1"/>
    <xf numFmtId="0" fontId="8" fillId="0" borderId="1" xfId="0" applyFont="1" applyBorder="1"/>
    <xf numFmtId="164" fontId="8" fillId="0" borderId="1" xfId="1" applyNumberFormat="1" applyFont="1" applyBorder="1"/>
    <xf numFmtId="164" fontId="3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9" fillId="0" borderId="0" xfId="0" applyFont="1"/>
    <xf numFmtId="3" fontId="2" fillId="0" borderId="6" xfId="0" applyNumberFormat="1" applyFont="1" applyBorder="1"/>
    <xf numFmtId="3" fontId="2" fillId="0" borderId="1" xfId="0" applyNumberFormat="1" applyFont="1" applyBorder="1"/>
    <xf numFmtId="3" fontId="2" fillId="0" borderId="2" xfId="0" applyNumberFormat="1" applyFont="1" applyBorder="1"/>
    <xf numFmtId="3" fontId="3" fillId="0" borderId="3" xfId="0" applyNumberFormat="1" applyFont="1" applyBorder="1"/>
    <xf numFmtId="0" fontId="11" fillId="0" borderId="0" xfId="2" applyFont="1"/>
    <xf numFmtId="0" fontId="3" fillId="0" borderId="9" xfId="0" applyFont="1" applyBorder="1" applyAlignment="1">
      <alignment horizontal="left" vertical="center" wrapText="1"/>
    </xf>
    <xf numFmtId="0" fontId="2" fillId="0" borderId="8" xfId="0" applyFont="1" applyBorder="1"/>
    <xf numFmtId="0" fontId="15" fillId="0" borderId="0" xfId="4" applyFont="1"/>
    <xf numFmtId="3" fontId="13" fillId="2" borderId="1" xfId="0" applyNumberFormat="1" applyFont="1" applyFill="1" applyBorder="1" applyAlignment="1">
      <alignment horizontal="right"/>
    </xf>
    <xf numFmtId="3" fontId="14" fillId="3" borderId="1" xfId="0" applyNumberFormat="1" applyFont="1" applyFill="1" applyBorder="1" applyAlignment="1">
      <alignment horizontal="right"/>
    </xf>
    <xf numFmtId="3" fontId="13" fillId="3" borderId="1" xfId="0" applyNumberFormat="1" applyFont="1" applyFill="1" applyBorder="1" applyAlignment="1">
      <alignment horizontal="right"/>
    </xf>
    <xf numFmtId="3" fontId="16" fillId="3" borderId="3" xfId="0" applyNumberFormat="1" applyFont="1" applyFill="1" applyBorder="1" applyAlignment="1">
      <alignment horizontal="right"/>
    </xf>
    <xf numFmtId="3" fontId="13" fillId="3" borderId="2" xfId="0" applyNumberFormat="1" applyFont="1" applyFill="1" applyBorder="1" applyAlignment="1">
      <alignment horizontal="right"/>
    </xf>
    <xf numFmtId="3" fontId="14" fillId="3" borderId="2" xfId="0" applyNumberFormat="1" applyFont="1" applyFill="1" applyBorder="1" applyAlignment="1">
      <alignment horizontal="right"/>
    </xf>
    <xf numFmtId="0" fontId="3" fillId="0" borderId="0" xfId="5" applyFont="1"/>
    <xf numFmtId="0" fontId="13" fillId="2" borderId="1" xfId="0" applyFont="1" applyFill="1" applyBorder="1" applyAlignment="1">
      <alignment horizontal="right"/>
    </xf>
    <xf numFmtId="0" fontId="13" fillId="3" borderId="1" xfId="0" applyFont="1" applyFill="1" applyBorder="1" applyAlignment="1">
      <alignment horizontal="right"/>
    </xf>
    <xf numFmtId="0" fontId="13" fillId="3" borderId="2" xfId="0" applyFont="1" applyFill="1" applyBorder="1" applyAlignment="1">
      <alignment horizontal="right"/>
    </xf>
    <xf numFmtId="0" fontId="16" fillId="3" borderId="3" xfId="0" applyFont="1" applyFill="1" applyBorder="1" applyAlignment="1">
      <alignment horizontal="right"/>
    </xf>
    <xf numFmtId="0" fontId="10" fillId="0" borderId="0" xfId="2" applyFont="1"/>
    <xf numFmtId="14" fontId="3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4" fontId="3" fillId="0" borderId="4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6">
    <cellStyle name="Normale" xfId="0" builtinId="0"/>
    <cellStyle name="Normale 2 2 7" xfId="4" xr:uid="{00000000-0005-0000-0000-000001000000}"/>
    <cellStyle name="Normale 2 2 9" xfId="2" xr:uid="{00000000-0005-0000-0000-000002000000}"/>
    <cellStyle name="Normale 3" xfId="3" xr:uid="{00000000-0005-0000-0000-000003000000}"/>
    <cellStyle name="Normale 3 2" xfId="5" xr:uid="{00000000-0005-0000-0000-000004000000}"/>
    <cellStyle name="Percentuale" xfId="1" builtinId="5"/>
  </cellStyles>
  <dxfs count="2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0"/>
  <sheetViews>
    <sheetView showGridLines="0" zoomScaleNormal="100" workbookViewId="0">
      <selection activeCell="A79" sqref="A7:H84"/>
    </sheetView>
  </sheetViews>
  <sheetFormatPr defaultColWidth="9.140625" defaultRowHeight="12.75" x14ac:dyDescent="0.2"/>
  <cols>
    <col min="1" max="1" width="19.42578125" style="9" customWidth="1"/>
    <col min="2" max="2" width="26.85546875" style="1" customWidth="1"/>
    <col min="3" max="3" width="9.140625" style="1" customWidth="1"/>
    <col min="4" max="5" width="9.140625" style="1"/>
    <col min="6" max="8" width="9.140625" style="1" customWidth="1"/>
    <col min="9" max="9" width="9.140625" style="1"/>
    <col min="10" max="10" width="13.42578125" style="1" customWidth="1"/>
    <col min="11" max="14" width="9.140625" style="1"/>
    <col min="15" max="15" width="12" style="1" customWidth="1"/>
    <col min="16" max="16" width="14.42578125" style="1" customWidth="1"/>
    <col min="17" max="16384" width="9.140625" style="1"/>
  </cols>
  <sheetData>
    <row r="1" spans="1:18" ht="15.75" x14ac:dyDescent="0.25">
      <c r="A1" s="6" t="s">
        <v>0</v>
      </c>
    </row>
    <row r="2" spans="1:18" ht="15" x14ac:dyDescent="0.25">
      <c r="A2" s="7" t="s">
        <v>1</v>
      </c>
    </row>
    <row r="3" spans="1:18" x14ac:dyDescent="0.2">
      <c r="A3" s="9" t="s">
        <v>2</v>
      </c>
    </row>
    <row r="4" spans="1:18" ht="15" x14ac:dyDescent="0.25">
      <c r="A4" s="42" t="s">
        <v>36</v>
      </c>
      <c r="C4"/>
      <c r="D4"/>
      <c r="E4"/>
      <c r="F4"/>
      <c r="G4"/>
      <c r="H4"/>
    </row>
    <row r="5" spans="1:18" x14ac:dyDescent="0.2">
      <c r="E5" s="27"/>
      <c r="F5" s="27"/>
    </row>
    <row r="6" spans="1:18" ht="38.25" x14ac:dyDescent="0.2">
      <c r="A6" s="4" t="s">
        <v>3</v>
      </c>
      <c r="B6" s="4" t="s">
        <v>4</v>
      </c>
      <c r="C6" s="5" t="s">
        <v>29</v>
      </c>
      <c r="D6" s="5" t="s">
        <v>30</v>
      </c>
      <c r="E6" s="5" t="s">
        <v>31</v>
      </c>
      <c r="F6" s="5" t="s">
        <v>32</v>
      </c>
      <c r="G6" s="5" t="s">
        <v>37</v>
      </c>
      <c r="H6" s="5" t="s">
        <v>38</v>
      </c>
    </row>
    <row r="7" spans="1:18" ht="12.75" customHeight="1" x14ac:dyDescent="0.2">
      <c r="A7" s="52" t="s">
        <v>5</v>
      </c>
      <c r="B7" s="3" t="s">
        <v>6</v>
      </c>
      <c r="C7" s="29">
        <v>1326</v>
      </c>
      <c r="D7" s="29">
        <v>1928</v>
      </c>
      <c r="E7" s="29">
        <v>1175</v>
      </c>
      <c r="F7" s="29">
        <v>1681</v>
      </c>
      <c r="G7" s="29">
        <v>628</v>
      </c>
      <c r="H7" s="29">
        <v>849</v>
      </c>
      <c r="N7" s="2"/>
      <c r="O7" s="2"/>
      <c r="P7" s="2"/>
      <c r="Q7" s="2"/>
      <c r="R7" s="2"/>
    </row>
    <row r="8" spans="1:18" ht="12.75" customHeight="1" x14ac:dyDescent="0.2">
      <c r="A8" s="52"/>
      <c r="B8" s="3" t="s">
        <v>7</v>
      </c>
      <c r="C8" s="29">
        <v>296</v>
      </c>
      <c r="D8" s="29">
        <v>287</v>
      </c>
      <c r="E8" s="29">
        <v>342</v>
      </c>
      <c r="F8" s="29">
        <v>353</v>
      </c>
      <c r="G8" s="29">
        <v>102</v>
      </c>
      <c r="H8" s="29">
        <v>174</v>
      </c>
      <c r="N8" s="2"/>
      <c r="O8" s="2"/>
      <c r="P8" s="2"/>
      <c r="Q8" s="2"/>
      <c r="R8" s="2"/>
    </row>
    <row r="9" spans="1:18" ht="12.75" customHeight="1" x14ac:dyDescent="0.2">
      <c r="A9" s="52"/>
      <c r="B9" s="3" t="s">
        <v>8</v>
      </c>
      <c r="C9" s="28">
        <v>220</v>
      </c>
      <c r="D9" s="28">
        <v>240</v>
      </c>
      <c r="E9" s="28">
        <v>191</v>
      </c>
      <c r="F9" s="28">
        <v>218</v>
      </c>
      <c r="G9" s="28">
        <v>92</v>
      </c>
      <c r="H9" s="28">
        <v>89</v>
      </c>
      <c r="N9" s="2"/>
      <c r="O9" s="2"/>
      <c r="P9" s="2"/>
      <c r="Q9" s="2"/>
      <c r="R9" s="2"/>
    </row>
    <row r="10" spans="1:18" ht="12.75" customHeight="1" thickBot="1" x14ac:dyDescent="0.25">
      <c r="A10" s="52"/>
      <c r="B10" s="8" t="s">
        <v>9</v>
      </c>
      <c r="C10" s="30">
        <v>382</v>
      </c>
      <c r="D10" s="30">
        <v>396</v>
      </c>
      <c r="E10" s="8">
        <v>540</v>
      </c>
      <c r="F10" s="30">
        <v>434</v>
      </c>
      <c r="G10" s="30">
        <v>281</v>
      </c>
      <c r="H10" s="30">
        <v>225</v>
      </c>
      <c r="J10" s="2"/>
      <c r="K10" s="2"/>
      <c r="L10" s="2"/>
      <c r="M10" s="2"/>
      <c r="N10" s="2"/>
      <c r="O10" s="2"/>
      <c r="P10" s="2"/>
      <c r="Q10" s="2"/>
      <c r="R10" s="2"/>
    </row>
    <row r="11" spans="1:18" ht="13.5" thickTop="1" x14ac:dyDescent="0.2">
      <c r="A11" s="52"/>
      <c r="B11" s="11" t="s">
        <v>10</v>
      </c>
      <c r="C11" s="31">
        <v>2224</v>
      </c>
      <c r="D11" s="31">
        <v>2851</v>
      </c>
      <c r="E11" s="31">
        <v>2248</v>
      </c>
      <c r="F11" s="31">
        <v>2686</v>
      </c>
      <c r="G11" s="31">
        <v>1103</v>
      </c>
      <c r="H11" s="31">
        <v>1337</v>
      </c>
      <c r="N11" s="2"/>
      <c r="O11" s="2"/>
      <c r="P11" s="2"/>
      <c r="Q11" s="2"/>
      <c r="R11" s="2"/>
    </row>
    <row r="12" spans="1:18" ht="7.15" customHeight="1" x14ac:dyDescent="0.2">
      <c r="A12" s="18"/>
      <c r="B12" s="10"/>
      <c r="C12" s="2"/>
      <c r="D12" s="2"/>
      <c r="E12" s="2"/>
      <c r="F12" s="2"/>
      <c r="G12" s="2"/>
      <c r="H12" s="2"/>
    </row>
    <row r="13" spans="1:18" ht="14.45" customHeight="1" x14ac:dyDescent="0.2">
      <c r="A13" s="18"/>
      <c r="B13" s="12" t="s">
        <v>11</v>
      </c>
      <c r="C13" s="50">
        <f>D11/C11</f>
        <v>1.2819244604316546</v>
      </c>
      <c r="D13" s="51"/>
      <c r="E13" s="50">
        <f>F11/E11</f>
        <v>1.1948398576512456</v>
      </c>
      <c r="F13" s="51"/>
      <c r="G13" s="50">
        <f>H11/G11</f>
        <v>1.2121486854034451</v>
      </c>
      <c r="H13" s="51"/>
    </row>
    <row r="14" spans="1:18" x14ac:dyDescent="0.2">
      <c r="C14" s="2"/>
      <c r="D14" s="2"/>
      <c r="E14" s="2"/>
      <c r="F14" s="2"/>
      <c r="G14" s="2"/>
      <c r="H14" s="2"/>
    </row>
    <row r="15" spans="1:18" x14ac:dyDescent="0.2">
      <c r="A15" s="52" t="s">
        <v>12</v>
      </c>
      <c r="B15" s="3" t="s">
        <v>6</v>
      </c>
      <c r="C15" s="29">
        <v>728</v>
      </c>
      <c r="D15" s="29">
        <v>674</v>
      </c>
      <c r="E15" s="29">
        <v>601</v>
      </c>
      <c r="F15" s="29">
        <v>827</v>
      </c>
      <c r="G15" s="29">
        <v>306</v>
      </c>
      <c r="H15" s="29">
        <v>462</v>
      </c>
      <c r="N15" s="2"/>
      <c r="O15" s="2"/>
      <c r="P15" s="2"/>
      <c r="Q15" s="2"/>
      <c r="R15" s="2"/>
    </row>
    <row r="16" spans="1:18" x14ac:dyDescent="0.2">
      <c r="A16" s="52" t="s">
        <v>13</v>
      </c>
      <c r="B16" s="3" t="s">
        <v>7</v>
      </c>
      <c r="C16" s="29">
        <v>266</v>
      </c>
      <c r="D16" s="29">
        <v>270</v>
      </c>
      <c r="E16" s="29">
        <v>406</v>
      </c>
      <c r="F16" s="29">
        <v>277</v>
      </c>
      <c r="G16" s="29">
        <v>237</v>
      </c>
      <c r="H16" s="29">
        <v>309</v>
      </c>
      <c r="N16" s="2"/>
      <c r="O16" s="2"/>
      <c r="P16" s="2"/>
      <c r="Q16" s="2"/>
      <c r="R16" s="2"/>
    </row>
    <row r="17" spans="1:18" x14ac:dyDescent="0.2">
      <c r="A17" s="52"/>
      <c r="B17" s="3" t="s">
        <v>8</v>
      </c>
      <c r="C17" s="29">
        <v>256</v>
      </c>
      <c r="D17" s="29">
        <v>257</v>
      </c>
      <c r="E17" s="29">
        <v>276</v>
      </c>
      <c r="F17" s="29">
        <v>243</v>
      </c>
      <c r="G17" s="29">
        <v>150</v>
      </c>
      <c r="H17" s="29">
        <v>148</v>
      </c>
      <c r="N17" s="2"/>
      <c r="O17" s="2"/>
      <c r="P17" s="2"/>
      <c r="Q17" s="2"/>
      <c r="R17" s="2"/>
    </row>
    <row r="18" spans="1:18" x14ac:dyDescent="0.2">
      <c r="A18" s="52" t="s">
        <v>13</v>
      </c>
      <c r="B18" s="3" t="s">
        <v>9</v>
      </c>
      <c r="C18" s="29">
        <v>677</v>
      </c>
      <c r="D18" s="29">
        <v>818</v>
      </c>
      <c r="E18" s="29">
        <v>698</v>
      </c>
      <c r="F18" s="29">
        <v>726</v>
      </c>
      <c r="G18" s="29">
        <v>386</v>
      </c>
      <c r="H18" s="29">
        <v>403</v>
      </c>
      <c r="N18" s="2"/>
      <c r="O18" s="2"/>
      <c r="P18" s="2"/>
      <c r="Q18" s="2"/>
      <c r="R18" s="2"/>
    </row>
    <row r="19" spans="1:18" ht="13.5" thickBot="1" x14ac:dyDescent="0.25">
      <c r="A19" s="52" t="s">
        <v>13</v>
      </c>
      <c r="B19" s="8" t="s">
        <v>14</v>
      </c>
      <c r="C19" s="30">
        <v>652</v>
      </c>
      <c r="D19" s="30">
        <v>655</v>
      </c>
      <c r="E19" s="8">
        <v>650</v>
      </c>
      <c r="F19" s="30">
        <v>697</v>
      </c>
      <c r="G19" s="30">
        <v>338</v>
      </c>
      <c r="H19" s="30">
        <v>414</v>
      </c>
      <c r="N19" s="2"/>
      <c r="O19" s="2"/>
      <c r="P19" s="2"/>
      <c r="Q19" s="2"/>
      <c r="R19" s="2"/>
    </row>
    <row r="20" spans="1:18" ht="13.5" thickTop="1" x14ac:dyDescent="0.2">
      <c r="A20" s="52"/>
      <c r="B20" s="11" t="s">
        <v>10</v>
      </c>
      <c r="C20" s="31">
        <v>2579</v>
      </c>
      <c r="D20" s="31">
        <v>2674</v>
      </c>
      <c r="E20" s="31">
        <v>2631</v>
      </c>
      <c r="F20" s="31">
        <v>2770</v>
      </c>
      <c r="G20" s="31">
        <v>1417</v>
      </c>
      <c r="H20" s="31">
        <v>1736</v>
      </c>
      <c r="N20" s="2"/>
      <c r="O20" s="2"/>
      <c r="P20" s="2"/>
      <c r="Q20" s="2"/>
      <c r="R20" s="2"/>
    </row>
    <row r="21" spans="1:18" ht="7.15" customHeight="1" x14ac:dyDescent="0.2">
      <c r="A21" s="18"/>
      <c r="B21" s="10"/>
      <c r="C21" s="2"/>
      <c r="D21" s="2"/>
      <c r="E21" s="2"/>
      <c r="F21" s="2"/>
      <c r="G21" s="2"/>
      <c r="H21" s="2"/>
    </row>
    <row r="22" spans="1:18" ht="13.5" customHeight="1" x14ac:dyDescent="0.2">
      <c r="A22" s="18"/>
      <c r="B22" s="12" t="s">
        <v>11</v>
      </c>
      <c r="C22" s="50">
        <f>D20/C20</f>
        <v>1.0368359829391236</v>
      </c>
      <c r="D22" s="51"/>
      <c r="E22" s="50">
        <f>F20/E20</f>
        <v>1.0528316229570505</v>
      </c>
      <c r="F22" s="51"/>
      <c r="G22" s="50">
        <f>H20/G20</f>
        <v>1.2251235003528582</v>
      </c>
      <c r="H22" s="51"/>
    </row>
    <row r="23" spans="1:18" x14ac:dyDescent="0.2">
      <c r="C23" s="2"/>
      <c r="D23" s="2"/>
      <c r="E23" s="2"/>
      <c r="F23" s="2"/>
      <c r="G23" s="2"/>
      <c r="H23" s="2"/>
    </row>
    <row r="24" spans="1:18" x14ac:dyDescent="0.2">
      <c r="A24" s="52" t="s">
        <v>15</v>
      </c>
      <c r="B24" s="3" t="s">
        <v>6</v>
      </c>
      <c r="C24" s="29">
        <v>1166</v>
      </c>
      <c r="D24" s="29">
        <v>1290</v>
      </c>
      <c r="E24" s="29">
        <v>892</v>
      </c>
      <c r="F24" s="29">
        <v>946</v>
      </c>
      <c r="G24" s="29">
        <v>469</v>
      </c>
      <c r="H24" s="29">
        <v>474</v>
      </c>
      <c r="N24" s="2"/>
      <c r="O24" s="2"/>
      <c r="P24" s="2"/>
      <c r="Q24" s="2"/>
      <c r="R24" s="2"/>
    </row>
    <row r="25" spans="1:18" x14ac:dyDescent="0.2">
      <c r="A25" s="52" t="s">
        <v>16</v>
      </c>
      <c r="B25" s="3" t="s">
        <v>7</v>
      </c>
      <c r="C25" s="29">
        <v>648</v>
      </c>
      <c r="D25" s="29">
        <v>708</v>
      </c>
      <c r="E25" s="29">
        <v>790</v>
      </c>
      <c r="F25" s="29">
        <v>729</v>
      </c>
      <c r="G25" s="29">
        <v>475</v>
      </c>
      <c r="H25" s="29">
        <v>493</v>
      </c>
      <c r="N25" s="2"/>
      <c r="O25" s="2"/>
      <c r="P25" s="2"/>
      <c r="Q25" s="2"/>
      <c r="R25" s="2"/>
    </row>
    <row r="26" spans="1:18" x14ac:dyDescent="0.2">
      <c r="A26" s="52"/>
      <c r="B26" s="3" t="s">
        <v>8</v>
      </c>
      <c r="C26" s="29">
        <v>163</v>
      </c>
      <c r="D26" s="29">
        <v>145</v>
      </c>
      <c r="E26" s="29">
        <v>129</v>
      </c>
      <c r="F26" s="29">
        <v>174</v>
      </c>
      <c r="G26" s="29">
        <v>103</v>
      </c>
      <c r="H26" s="29">
        <v>86</v>
      </c>
      <c r="N26" s="2"/>
      <c r="O26" s="2"/>
      <c r="P26" s="2"/>
      <c r="Q26" s="2"/>
      <c r="R26" s="2"/>
    </row>
    <row r="27" spans="1:18" x14ac:dyDescent="0.2">
      <c r="A27" s="52" t="s">
        <v>16</v>
      </c>
      <c r="B27" s="3" t="s">
        <v>9</v>
      </c>
      <c r="C27" s="3">
        <v>716</v>
      </c>
      <c r="D27" s="29">
        <v>744</v>
      </c>
      <c r="E27" s="29">
        <v>795</v>
      </c>
      <c r="F27" s="29">
        <v>741</v>
      </c>
      <c r="G27" s="3">
        <v>391</v>
      </c>
      <c r="H27" s="29">
        <v>425</v>
      </c>
      <c r="N27" s="2"/>
      <c r="O27" s="2"/>
      <c r="P27" s="2"/>
      <c r="Q27" s="2"/>
      <c r="R27" s="2"/>
    </row>
    <row r="28" spans="1:18" ht="13.5" thickBot="1" x14ac:dyDescent="0.25">
      <c r="A28" s="52" t="s">
        <v>16</v>
      </c>
      <c r="B28" s="8" t="s">
        <v>14</v>
      </c>
      <c r="C28" s="30">
        <v>1245</v>
      </c>
      <c r="D28" s="30">
        <v>1200</v>
      </c>
      <c r="E28" s="8">
        <v>1126</v>
      </c>
      <c r="F28" s="30">
        <v>1015</v>
      </c>
      <c r="G28" s="30">
        <v>612</v>
      </c>
      <c r="H28" s="30">
        <v>600</v>
      </c>
      <c r="N28" s="2"/>
      <c r="O28" s="2"/>
      <c r="P28" s="2"/>
      <c r="Q28" s="2"/>
      <c r="R28" s="2"/>
    </row>
    <row r="29" spans="1:18" ht="13.5" thickTop="1" x14ac:dyDescent="0.2">
      <c r="A29" s="52"/>
      <c r="B29" s="11" t="s">
        <v>10</v>
      </c>
      <c r="C29" s="31">
        <v>3938</v>
      </c>
      <c r="D29" s="31">
        <v>4087</v>
      </c>
      <c r="E29" s="31">
        <v>3732</v>
      </c>
      <c r="F29" s="31">
        <v>3605</v>
      </c>
      <c r="G29" s="31">
        <v>2050</v>
      </c>
      <c r="H29" s="31">
        <v>2078</v>
      </c>
      <c r="N29" s="2"/>
      <c r="O29" s="2"/>
      <c r="P29" s="2"/>
      <c r="Q29" s="2"/>
      <c r="R29" s="2"/>
    </row>
    <row r="30" spans="1:18" ht="7.15" customHeight="1" x14ac:dyDescent="0.2">
      <c r="A30" s="18"/>
      <c r="B30" s="10"/>
      <c r="C30" s="2"/>
      <c r="D30" s="2"/>
      <c r="E30" s="2"/>
      <c r="F30" s="2"/>
      <c r="G30" s="2"/>
      <c r="H30" s="2"/>
    </row>
    <row r="31" spans="1:18" x14ac:dyDescent="0.2">
      <c r="A31" s="18"/>
      <c r="B31" s="12" t="s">
        <v>11</v>
      </c>
      <c r="C31" s="50">
        <f>D29/C29</f>
        <v>1.0378364652107668</v>
      </c>
      <c r="D31" s="51"/>
      <c r="E31" s="50">
        <f>F29/E29</f>
        <v>0.96596998928188638</v>
      </c>
      <c r="F31" s="51"/>
      <c r="G31" s="50">
        <f>H29/G29</f>
        <v>1.0136585365853659</v>
      </c>
      <c r="H31" s="51"/>
    </row>
    <row r="32" spans="1:18" x14ac:dyDescent="0.2">
      <c r="C32" s="2"/>
      <c r="D32" s="2"/>
      <c r="E32" s="2"/>
      <c r="F32" s="2"/>
      <c r="G32" s="2"/>
      <c r="H32" s="2"/>
    </row>
    <row r="33" spans="1:18" x14ac:dyDescent="0.2">
      <c r="A33" s="52" t="s">
        <v>17</v>
      </c>
      <c r="B33" s="3" t="s">
        <v>6</v>
      </c>
      <c r="C33" s="29">
        <v>545</v>
      </c>
      <c r="D33" s="29">
        <v>703</v>
      </c>
      <c r="E33" s="29">
        <v>454</v>
      </c>
      <c r="F33" s="29">
        <v>537</v>
      </c>
      <c r="G33" s="29">
        <v>187</v>
      </c>
      <c r="H33" s="29">
        <v>261</v>
      </c>
      <c r="N33" s="2"/>
      <c r="O33" s="2"/>
      <c r="P33" s="2"/>
      <c r="Q33" s="2"/>
      <c r="R33" s="2"/>
    </row>
    <row r="34" spans="1:18" x14ac:dyDescent="0.2">
      <c r="A34" s="52"/>
      <c r="B34" s="3" t="s">
        <v>7</v>
      </c>
      <c r="C34" s="29">
        <v>409</v>
      </c>
      <c r="D34" s="29">
        <v>382</v>
      </c>
      <c r="E34" s="29">
        <v>405</v>
      </c>
      <c r="F34" s="29">
        <v>400</v>
      </c>
      <c r="G34" s="29">
        <v>270</v>
      </c>
      <c r="H34" s="29">
        <v>241</v>
      </c>
      <c r="N34" s="2"/>
      <c r="O34" s="2"/>
      <c r="P34" s="2"/>
      <c r="Q34" s="2"/>
      <c r="R34" s="2"/>
    </row>
    <row r="35" spans="1:18" x14ac:dyDescent="0.2">
      <c r="A35" s="52"/>
      <c r="B35" s="3" t="s">
        <v>8</v>
      </c>
      <c r="C35" s="29">
        <v>65</v>
      </c>
      <c r="D35" s="29">
        <v>102</v>
      </c>
      <c r="E35" s="29">
        <v>72</v>
      </c>
      <c r="F35" s="29">
        <v>57</v>
      </c>
      <c r="G35" s="29">
        <v>37</v>
      </c>
      <c r="H35" s="29">
        <v>32</v>
      </c>
      <c r="N35" s="2"/>
      <c r="O35" s="2"/>
      <c r="P35" s="2"/>
      <c r="Q35" s="2"/>
      <c r="R35" s="2"/>
    </row>
    <row r="36" spans="1:18" x14ac:dyDescent="0.2">
      <c r="A36" s="52"/>
      <c r="B36" s="3" t="s">
        <v>9</v>
      </c>
      <c r="C36" s="3">
        <v>310</v>
      </c>
      <c r="D36" s="29">
        <v>334</v>
      </c>
      <c r="E36" s="29">
        <v>428</v>
      </c>
      <c r="F36" s="29">
        <v>384</v>
      </c>
      <c r="G36" s="29">
        <v>203</v>
      </c>
      <c r="H36" s="29">
        <v>223</v>
      </c>
      <c r="N36" s="2"/>
      <c r="O36" s="2"/>
      <c r="P36" s="2"/>
      <c r="Q36" s="2"/>
      <c r="R36" s="2"/>
    </row>
    <row r="37" spans="1:18" ht="13.5" thickBot="1" x14ac:dyDescent="0.25">
      <c r="A37" s="52"/>
      <c r="B37" s="8" t="s">
        <v>14</v>
      </c>
      <c r="C37" s="30">
        <v>441</v>
      </c>
      <c r="D37" s="30">
        <v>430</v>
      </c>
      <c r="E37" s="8">
        <v>455</v>
      </c>
      <c r="F37" s="30">
        <v>468</v>
      </c>
      <c r="G37" s="30">
        <v>254</v>
      </c>
      <c r="H37" s="30">
        <v>241</v>
      </c>
      <c r="N37" s="2"/>
      <c r="O37" s="2"/>
      <c r="P37" s="2"/>
      <c r="Q37" s="2"/>
      <c r="R37" s="2"/>
    </row>
    <row r="38" spans="1:18" ht="13.5" thickTop="1" x14ac:dyDescent="0.2">
      <c r="A38" s="52"/>
      <c r="B38" s="11" t="s">
        <v>10</v>
      </c>
      <c r="C38" s="31">
        <v>1770</v>
      </c>
      <c r="D38" s="31">
        <v>1951</v>
      </c>
      <c r="E38" s="31">
        <v>1814</v>
      </c>
      <c r="F38" s="31">
        <v>1846</v>
      </c>
      <c r="G38" s="31">
        <v>951</v>
      </c>
      <c r="H38" s="31">
        <v>998</v>
      </c>
      <c r="N38" s="2"/>
      <c r="O38" s="2"/>
      <c r="P38" s="2"/>
      <c r="Q38" s="2"/>
      <c r="R38" s="2"/>
    </row>
    <row r="39" spans="1:18" ht="7.15" customHeight="1" x14ac:dyDescent="0.2">
      <c r="A39" s="18"/>
      <c r="B39" s="10"/>
      <c r="C39" s="2"/>
      <c r="D39" s="2"/>
      <c r="E39" s="2"/>
      <c r="F39" s="2"/>
      <c r="G39" s="2"/>
      <c r="H39" s="2"/>
    </row>
    <row r="40" spans="1:18" x14ac:dyDescent="0.2">
      <c r="A40" s="18"/>
      <c r="B40" s="12" t="s">
        <v>11</v>
      </c>
      <c r="C40" s="50">
        <f>D38/C38</f>
        <v>1.1022598870056497</v>
      </c>
      <c r="D40" s="51"/>
      <c r="E40" s="50">
        <f>F38/E38</f>
        <v>1.0176405733186329</v>
      </c>
      <c r="F40" s="51"/>
      <c r="G40" s="50">
        <f>H38/G38</f>
        <v>1.049421661409043</v>
      </c>
      <c r="H40" s="51"/>
    </row>
    <row r="41" spans="1:18" x14ac:dyDescent="0.2">
      <c r="C41" s="2"/>
      <c r="D41" s="2"/>
      <c r="E41" s="2"/>
      <c r="F41" s="2"/>
      <c r="G41" s="2"/>
      <c r="H41" s="2"/>
    </row>
    <row r="42" spans="1:18" x14ac:dyDescent="0.2">
      <c r="C42" s="2"/>
      <c r="D42" s="2"/>
    </row>
    <row r="43" spans="1:18" x14ac:dyDescent="0.2">
      <c r="A43" s="52" t="s">
        <v>18</v>
      </c>
      <c r="B43" s="3" t="s">
        <v>6</v>
      </c>
      <c r="C43" s="29">
        <v>1875</v>
      </c>
      <c r="D43" s="29">
        <v>2180</v>
      </c>
      <c r="E43" s="29">
        <v>3252</v>
      </c>
      <c r="F43" s="29">
        <v>1473</v>
      </c>
      <c r="G43" s="29">
        <v>1137</v>
      </c>
      <c r="H43" s="29">
        <v>649</v>
      </c>
      <c r="N43" s="2"/>
      <c r="O43" s="2"/>
      <c r="P43" s="2"/>
      <c r="Q43" s="2"/>
      <c r="R43" s="2"/>
    </row>
    <row r="44" spans="1:18" x14ac:dyDescent="0.2">
      <c r="A44" s="52" t="s">
        <v>13</v>
      </c>
      <c r="B44" s="3" t="s">
        <v>7</v>
      </c>
      <c r="C44" s="29">
        <v>369</v>
      </c>
      <c r="D44" s="29">
        <v>335</v>
      </c>
      <c r="E44" s="29">
        <v>522</v>
      </c>
      <c r="F44" s="29">
        <v>361</v>
      </c>
      <c r="G44" s="29">
        <v>265</v>
      </c>
      <c r="H44" s="29">
        <v>214</v>
      </c>
      <c r="N44" s="2"/>
      <c r="O44" s="2"/>
      <c r="P44" s="2"/>
      <c r="Q44" s="2"/>
      <c r="R44" s="2"/>
    </row>
    <row r="45" spans="1:18" x14ac:dyDescent="0.2">
      <c r="A45" s="52"/>
      <c r="B45" s="3" t="s">
        <v>8</v>
      </c>
      <c r="C45" s="29">
        <v>65</v>
      </c>
      <c r="D45" s="29">
        <v>78</v>
      </c>
      <c r="E45" s="29">
        <v>115</v>
      </c>
      <c r="F45" s="29">
        <v>54</v>
      </c>
      <c r="G45" s="29">
        <v>40</v>
      </c>
      <c r="H45" s="29">
        <v>5</v>
      </c>
      <c r="N45" s="2"/>
      <c r="O45" s="2"/>
      <c r="P45" s="2"/>
      <c r="Q45" s="2"/>
      <c r="R45" s="2"/>
    </row>
    <row r="46" spans="1:18" x14ac:dyDescent="0.2">
      <c r="A46" s="52" t="s">
        <v>13</v>
      </c>
      <c r="B46" s="3" t="s">
        <v>9</v>
      </c>
      <c r="C46" s="29">
        <v>601</v>
      </c>
      <c r="D46" s="29">
        <v>619</v>
      </c>
      <c r="E46" s="29">
        <v>723</v>
      </c>
      <c r="F46" s="29">
        <v>683</v>
      </c>
      <c r="G46" s="29">
        <v>352</v>
      </c>
      <c r="H46" s="29">
        <v>374</v>
      </c>
      <c r="N46" s="2"/>
      <c r="O46" s="2"/>
      <c r="P46" s="2"/>
      <c r="Q46" s="2"/>
      <c r="R46" s="2"/>
    </row>
    <row r="47" spans="1:18" ht="13.5" thickBot="1" x14ac:dyDescent="0.25">
      <c r="A47" s="52" t="s">
        <v>13</v>
      </c>
      <c r="B47" s="8" t="s">
        <v>14</v>
      </c>
      <c r="C47" s="30">
        <v>706</v>
      </c>
      <c r="D47" s="30">
        <v>635</v>
      </c>
      <c r="E47" s="8">
        <v>672</v>
      </c>
      <c r="F47" s="30">
        <v>628</v>
      </c>
      <c r="G47" s="30">
        <v>337</v>
      </c>
      <c r="H47" s="30">
        <v>308</v>
      </c>
      <c r="N47" s="2"/>
      <c r="O47" s="2"/>
      <c r="P47" s="2"/>
      <c r="Q47" s="2"/>
      <c r="R47" s="2"/>
    </row>
    <row r="48" spans="1:18" ht="13.5" thickTop="1" x14ac:dyDescent="0.2">
      <c r="A48" s="52"/>
      <c r="B48" s="11" t="s">
        <v>10</v>
      </c>
      <c r="C48" s="31">
        <v>3616</v>
      </c>
      <c r="D48" s="31">
        <v>3847</v>
      </c>
      <c r="E48" s="31">
        <v>5284</v>
      </c>
      <c r="F48" s="31">
        <v>3199</v>
      </c>
      <c r="G48" s="31">
        <v>2131</v>
      </c>
      <c r="H48" s="31">
        <v>1550</v>
      </c>
      <c r="N48" s="2"/>
      <c r="O48" s="2"/>
      <c r="P48" s="2"/>
      <c r="Q48" s="2"/>
      <c r="R48" s="2"/>
    </row>
    <row r="49" spans="1:18" x14ac:dyDescent="0.2">
      <c r="A49" s="18"/>
      <c r="B49" s="10"/>
      <c r="C49" s="2"/>
      <c r="D49" s="2"/>
      <c r="E49" s="2"/>
      <c r="F49" s="2"/>
      <c r="G49" s="2"/>
      <c r="H49" s="2"/>
    </row>
    <row r="50" spans="1:18" x14ac:dyDescent="0.2">
      <c r="A50" s="18"/>
      <c r="B50" s="12" t="s">
        <v>11</v>
      </c>
      <c r="C50" s="50">
        <f>D48/C48</f>
        <v>1.063882743362832</v>
      </c>
      <c r="D50" s="51"/>
      <c r="E50" s="50">
        <f>F48/E48</f>
        <v>0.60541256623769868</v>
      </c>
      <c r="F50" s="51"/>
      <c r="G50" s="50">
        <f>H48/G48</f>
        <v>0.72735804786485214</v>
      </c>
      <c r="H50" s="51"/>
    </row>
    <row r="51" spans="1:18" x14ac:dyDescent="0.2">
      <c r="C51" s="2"/>
      <c r="D51" s="2"/>
    </row>
    <row r="52" spans="1:18" x14ac:dyDescent="0.2">
      <c r="A52" s="52" t="s">
        <v>19</v>
      </c>
      <c r="B52" s="3" t="s">
        <v>6</v>
      </c>
      <c r="C52" s="29">
        <v>2284</v>
      </c>
      <c r="D52" s="29">
        <v>2573</v>
      </c>
      <c r="E52" s="29">
        <v>1846</v>
      </c>
      <c r="F52" s="29">
        <v>1902</v>
      </c>
      <c r="G52" s="29">
        <v>942</v>
      </c>
      <c r="H52" s="29">
        <v>986</v>
      </c>
      <c r="N52" s="2"/>
      <c r="O52" s="2"/>
      <c r="P52" s="2"/>
      <c r="Q52" s="2"/>
      <c r="R52" s="2"/>
    </row>
    <row r="53" spans="1:18" x14ac:dyDescent="0.2">
      <c r="A53" s="52" t="s">
        <v>13</v>
      </c>
      <c r="B53" s="3" t="s">
        <v>7</v>
      </c>
      <c r="C53" s="29">
        <v>878</v>
      </c>
      <c r="D53" s="29">
        <v>682</v>
      </c>
      <c r="E53" s="29">
        <v>1113</v>
      </c>
      <c r="F53" s="29">
        <v>941</v>
      </c>
      <c r="G53" s="29">
        <v>670</v>
      </c>
      <c r="H53" s="29">
        <v>659</v>
      </c>
      <c r="N53" s="2"/>
      <c r="O53" s="2"/>
      <c r="P53" s="2"/>
      <c r="Q53" s="2"/>
      <c r="R53" s="2"/>
    </row>
    <row r="54" spans="1:18" x14ac:dyDescent="0.2">
      <c r="A54" s="52"/>
      <c r="B54" s="3" t="s">
        <v>8</v>
      </c>
      <c r="C54" s="29">
        <v>217</v>
      </c>
      <c r="D54" s="29">
        <v>186</v>
      </c>
      <c r="E54" s="29">
        <v>291</v>
      </c>
      <c r="F54" s="29">
        <v>247</v>
      </c>
      <c r="G54" s="29">
        <v>135</v>
      </c>
      <c r="H54" s="29">
        <v>151</v>
      </c>
      <c r="N54" s="2"/>
      <c r="O54" s="2"/>
      <c r="P54" s="2"/>
      <c r="Q54" s="2"/>
      <c r="R54" s="2"/>
    </row>
    <row r="55" spans="1:18" x14ac:dyDescent="0.2">
      <c r="A55" s="52" t="s">
        <v>13</v>
      </c>
      <c r="B55" s="3" t="s">
        <v>9</v>
      </c>
      <c r="C55" s="29">
        <v>1413</v>
      </c>
      <c r="D55" s="29">
        <v>1535</v>
      </c>
      <c r="E55" s="29">
        <v>1700</v>
      </c>
      <c r="F55" s="29">
        <v>1521</v>
      </c>
      <c r="G55" s="29">
        <v>858</v>
      </c>
      <c r="H55" s="29">
        <v>872</v>
      </c>
      <c r="N55" s="2"/>
      <c r="O55" s="2"/>
      <c r="P55" s="2"/>
      <c r="Q55" s="2"/>
      <c r="R55" s="2"/>
    </row>
    <row r="56" spans="1:18" ht="13.5" thickBot="1" x14ac:dyDescent="0.25">
      <c r="A56" s="52" t="s">
        <v>13</v>
      </c>
      <c r="B56" s="8" t="s">
        <v>14</v>
      </c>
      <c r="C56" s="30">
        <v>2100</v>
      </c>
      <c r="D56" s="30">
        <v>2113</v>
      </c>
      <c r="E56" s="8">
        <v>2043</v>
      </c>
      <c r="F56" s="30">
        <v>2045</v>
      </c>
      <c r="G56" s="30">
        <v>1121</v>
      </c>
      <c r="H56" s="30">
        <v>1076</v>
      </c>
      <c r="N56" s="2"/>
      <c r="O56" s="2"/>
      <c r="P56" s="2"/>
      <c r="Q56" s="2"/>
      <c r="R56" s="2"/>
    </row>
    <row r="57" spans="1:18" ht="13.5" thickTop="1" x14ac:dyDescent="0.2">
      <c r="A57" s="52"/>
      <c r="B57" s="11" t="s">
        <v>10</v>
      </c>
      <c r="C57" s="31">
        <v>6892</v>
      </c>
      <c r="D57" s="31">
        <v>7089</v>
      </c>
      <c r="E57" s="31">
        <v>6993</v>
      </c>
      <c r="F57" s="31">
        <v>6656</v>
      </c>
      <c r="G57" s="31">
        <v>3726</v>
      </c>
      <c r="H57" s="31">
        <v>3744</v>
      </c>
      <c r="N57" s="2"/>
      <c r="O57" s="2"/>
      <c r="P57" s="2"/>
      <c r="Q57" s="2"/>
      <c r="R57" s="2"/>
    </row>
    <row r="58" spans="1:18" x14ac:dyDescent="0.2">
      <c r="A58" s="18"/>
      <c r="B58" s="10"/>
      <c r="C58" s="2"/>
      <c r="D58" s="2"/>
      <c r="E58" s="2"/>
      <c r="F58" s="2"/>
      <c r="G58" s="2"/>
      <c r="H58" s="2"/>
    </row>
    <row r="59" spans="1:18" x14ac:dyDescent="0.2">
      <c r="A59" s="18"/>
      <c r="B59" s="12" t="s">
        <v>11</v>
      </c>
      <c r="C59" s="50">
        <f>D57/C57</f>
        <v>1.0285838653511317</v>
      </c>
      <c r="D59" s="51"/>
      <c r="E59" s="50">
        <f>F57/E57</f>
        <v>0.95180895180895186</v>
      </c>
      <c r="F59" s="51"/>
      <c r="G59" s="50">
        <f>H57/G57</f>
        <v>1.0048309178743962</v>
      </c>
      <c r="H59" s="51"/>
    </row>
    <row r="60" spans="1:18" x14ac:dyDescent="0.2">
      <c r="C60" s="2"/>
      <c r="D60" s="2"/>
    </row>
    <row r="61" spans="1:18" x14ac:dyDescent="0.2">
      <c r="A61" s="52" t="s">
        <v>20</v>
      </c>
      <c r="B61" s="3" t="s">
        <v>6</v>
      </c>
      <c r="C61" s="29">
        <v>418</v>
      </c>
      <c r="D61" s="29">
        <v>568</v>
      </c>
      <c r="E61" s="29">
        <v>372</v>
      </c>
      <c r="F61" s="29">
        <v>405</v>
      </c>
      <c r="G61" s="29">
        <v>175</v>
      </c>
      <c r="H61" s="29">
        <v>217</v>
      </c>
      <c r="N61" s="2"/>
      <c r="O61" s="2"/>
      <c r="P61" s="2"/>
      <c r="Q61" s="2"/>
      <c r="R61" s="2"/>
    </row>
    <row r="62" spans="1:18" x14ac:dyDescent="0.2">
      <c r="A62" s="52" t="s">
        <v>13</v>
      </c>
      <c r="B62" s="3" t="s">
        <v>7</v>
      </c>
      <c r="C62" s="29">
        <v>168</v>
      </c>
      <c r="D62" s="29">
        <v>159</v>
      </c>
      <c r="E62" s="29">
        <v>348</v>
      </c>
      <c r="F62" s="29">
        <v>202</v>
      </c>
      <c r="G62" s="29">
        <v>136</v>
      </c>
      <c r="H62" s="29">
        <v>145</v>
      </c>
      <c r="N62" s="2"/>
      <c r="O62" s="2"/>
      <c r="P62" s="2"/>
      <c r="Q62" s="2"/>
      <c r="R62" s="2"/>
    </row>
    <row r="63" spans="1:18" x14ac:dyDescent="0.2">
      <c r="A63" s="52"/>
      <c r="B63" s="3" t="s">
        <v>8</v>
      </c>
      <c r="C63" s="29">
        <v>68</v>
      </c>
      <c r="D63" s="29">
        <v>109</v>
      </c>
      <c r="E63" s="29">
        <v>79</v>
      </c>
      <c r="F63" s="29">
        <v>75</v>
      </c>
      <c r="G63" s="29">
        <v>45</v>
      </c>
      <c r="H63" s="29">
        <v>34</v>
      </c>
      <c r="N63" s="2"/>
      <c r="O63" s="2"/>
      <c r="P63" s="2"/>
      <c r="Q63" s="2"/>
      <c r="R63" s="2"/>
    </row>
    <row r="64" spans="1:18" x14ac:dyDescent="0.2">
      <c r="A64" s="52" t="s">
        <v>13</v>
      </c>
      <c r="B64" s="3" t="s">
        <v>9</v>
      </c>
      <c r="C64" s="29">
        <v>343</v>
      </c>
      <c r="D64" s="29">
        <v>366</v>
      </c>
      <c r="E64" s="29">
        <v>422</v>
      </c>
      <c r="F64" s="29">
        <v>433</v>
      </c>
      <c r="G64" s="29">
        <v>197</v>
      </c>
      <c r="H64" s="29">
        <v>209</v>
      </c>
      <c r="N64" s="2"/>
      <c r="O64" s="2"/>
      <c r="P64" s="2"/>
      <c r="Q64" s="2"/>
      <c r="R64" s="2"/>
    </row>
    <row r="65" spans="1:18" ht="13.5" thickBot="1" x14ac:dyDescent="0.25">
      <c r="A65" s="52" t="s">
        <v>13</v>
      </c>
      <c r="B65" s="8" t="s">
        <v>14</v>
      </c>
      <c r="C65" s="30">
        <v>299</v>
      </c>
      <c r="D65" s="30">
        <v>311</v>
      </c>
      <c r="E65" s="8">
        <v>284</v>
      </c>
      <c r="F65" s="30">
        <v>276</v>
      </c>
      <c r="G65" s="30">
        <v>139</v>
      </c>
      <c r="H65" s="30">
        <v>142</v>
      </c>
      <c r="N65" s="2"/>
      <c r="O65" s="2"/>
      <c r="P65" s="2"/>
      <c r="Q65" s="2"/>
      <c r="R65" s="2"/>
    </row>
    <row r="66" spans="1:18" ht="13.5" thickTop="1" x14ac:dyDescent="0.2">
      <c r="A66" s="52"/>
      <c r="B66" s="11" t="s">
        <v>10</v>
      </c>
      <c r="C66" s="31">
        <v>1296</v>
      </c>
      <c r="D66" s="31">
        <v>1513</v>
      </c>
      <c r="E66" s="31">
        <v>1505</v>
      </c>
      <c r="F66" s="31">
        <v>1391</v>
      </c>
      <c r="G66" s="31">
        <v>692</v>
      </c>
      <c r="H66" s="31">
        <v>747</v>
      </c>
      <c r="N66" s="2"/>
      <c r="O66" s="2"/>
      <c r="P66" s="2"/>
      <c r="Q66" s="2"/>
      <c r="R66" s="2"/>
    </row>
    <row r="67" spans="1:18" x14ac:dyDescent="0.2">
      <c r="A67" s="18"/>
      <c r="B67" s="10"/>
      <c r="C67" s="2"/>
      <c r="D67" s="2"/>
      <c r="E67" s="2"/>
      <c r="F67" s="2"/>
      <c r="G67" s="2"/>
      <c r="H67" s="2"/>
    </row>
    <row r="68" spans="1:18" x14ac:dyDescent="0.2">
      <c r="A68" s="18"/>
      <c r="B68" s="12" t="s">
        <v>11</v>
      </c>
      <c r="C68" s="50">
        <f>D66/C66</f>
        <v>1.1674382716049383</v>
      </c>
      <c r="D68" s="51"/>
      <c r="E68" s="50">
        <f>F66/E66</f>
        <v>0.9242524916943522</v>
      </c>
      <c r="F68" s="51"/>
      <c r="G68" s="50">
        <f>H66/G66</f>
        <v>1.0794797687861271</v>
      </c>
      <c r="H68" s="51"/>
    </row>
    <row r="69" spans="1:18" x14ac:dyDescent="0.2">
      <c r="C69" s="2"/>
      <c r="D69" s="2"/>
      <c r="O69" s="2"/>
      <c r="P69" s="2"/>
      <c r="Q69" s="2"/>
      <c r="R69" s="2"/>
    </row>
    <row r="70" spans="1:18" x14ac:dyDescent="0.2">
      <c r="A70" s="52" t="s">
        <v>21</v>
      </c>
      <c r="B70" s="3" t="s">
        <v>6</v>
      </c>
      <c r="C70" s="29">
        <v>1632</v>
      </c>
      <c r="D70" s="29">
        <v>2301</v>
      </c>
      <c r="E70" s="29">
        <v>1333</v>
      </c>
      <c r="F70" s="29">
        <v>2093</v>
      </c>
      <c r="G70" s="29">
        <v>731</v>
      </c>
      <c r="H70" s="29">
        <v>1124</v>
      </c>
      <c r="N70" s="2"/>
      <c r="O70" s="2"/>
      <c r="P70" s="2"/>
      <c r="Q70" s="2"/>
      <c r="R70" s="2"/>
    </row>
    <row r="71" spans="1:18" x14ac:dyDescent="0.2">
      <c r="A71" s="52" t="s">
        <v>13</v>
      </c>
      <c r="B71" s="3" t="s">
        <v>7</v>
      </c>
      <c r="C71" s="29">
        <v>999</v>
      </c>
      <c r="D71" s="29">
        <v>1088</v>
      </c>
      <c r="E71" s="29">
        <v>978</v>
      </c>
      <c r="F71" s="29">
        <v>932</v>
      </c>
      <c r="G71" s="29">
        <v>639</v>
      </c>
      <c r="H71" s="29">
        <v>618</v>
      </c>
      <c r="N71" s="2"/>
      <c r="O71" s="2"/>
      <c r="P71" s="2"/>
      <c r="Q71" s="2"/>
      <c r="R71" s="2"/>
    </row>
    <row r="72" spans="1:18" x14ac:dyDescent="0.2">
      <c r="A72" s="52"/>
      <c r="B72" s="3" t="s">
        <v>8</v>
      </c>
      <c r="C72" s="29">
        <v>279</v>
      </c>
      <c r="D72" s="29">
        <v>327</v>
      </c>
      <c r="E72" s="29">
        <v>328</v>
      </c>
      <c r="F72" s="29">
        <v>332</v>
      </c>
      <c r="G72" s="29">
        <v>207</v>
      </c>
      <c r="H72" s="29">
        <v>162</v>
      </c>
      <c r="N72" s="2"/>
      <c r="O72" s="2"/>
      <c r="P72" s="2"/>
      <c r="Q72" s="2"/>
      <c r="R72" s="2"/>
    </row>
    <row r="73" spans="1:18" x14ac:dyDescent="0.2">
      <c r="A73" s="52" t="s">
        <v>13</v>
      </c>
      <c r="B73" s="3" t="s">
        <v>9</v>
      </c>
      <c r="C73" s="29">
        <v>1178</v>
      </c>
      <c r="D73" s="29">
        <v>1262</v>
      </c>
      <c r="E73" s="29">
        <v>1228</v>
      </c>
      <c r="F73" s="29">
        <v>1100</v>
      </c>
      <c r="G73" s="29">
        <v>652</v>
      </c>
      <c r="H73" s="29">
        <v>674</v>
      </c>
      <c r="N73" s="2"/>
      <c r="O73" s="2"/>
      <c r="P73" s="2"/>
      <c r="Q73" s="2"/>
      <c r="R73" s="2"/>
    </row>
    <row r="74" spans="1:18" ht="13.5" thickBot="1" x14ac:dyDescent="0.25">
      <c r="A74" s="52" t="s">
        <v>13</v>
      </c>
      <c r="B74" s="8" t="s">
        <v>14</v>
      </c>
      <c r="C74" s="30">
        <v>1534</v>
      </c>
      <c r="D74" s="30">
        <v>1597</v>
      </c>
      <c r="E74" s="8">
        <v>1575</v>
      </c>
      <c r="F74" s="30">
        <v>1633</v>
      </c>
      <c r="G74" s="30">
        <v>876</v>
      </c>
      <c r="H74" s="30">
        <v>828</v>
      </c>
      <c r="N74" s="2"/>
      <c r="O74" s="2"/>
      <c r="P74" s="2"/>
      <c r="Q74" s="2"/>
      <c r="R74" s="2"/>
    </row>
    <row r="75" spans="1:18" ht="13.5" thickTop="1" x14ac:dyDescent="0.2">
      <c r="A75" s="52"/>
      <c r="B75" s="11" t="s">
        <v>10</v>
      </c>
      <c r="C75" s="31">
        <v>5622</v>
      </c>
      <c r="D75" s="31">
        <v>6575</v>
      </c>
      <c r="E75" s="31">
        <v>5442</v>
      </c>
      <c r="F75" s="31">
        <v>6090</v>
      </c>
      <c r="G75" s="31">
        <v>3105</v>
      </c>
      <c r="H75" s="31">
        <v>3406</v>
      </c>
      <c r="N75" s="2"/>
      <c r="O75" s="2"/>
      <c r="P75" s="2"/>
      <c r="Q75" s="2"/>
      <c r="R75" s="2"/>
    </row>
    <row r="76" spans="1:18" x14ac:dyDescent="0.2">
      <c r="A76" s="18"/>
      <c r="B76" s="10"/>
      <c r="C76" s="2"/>
      <c r="D76" s="2"/>
      <c r="E76" s="2"/>
      <c r="F76" s="2"/>
      <c r="G76" s="2"/>
      <c r="H76" s="2"/>
    </row>
    <row r="77" spans="1:18" x14ac:dyDescent="0.2">
      <c r="A77" s="18"/>
      <c r="B77" s="12" t="s">
        <v>11</v>
      </c>
      <c r="C77" s="50">
        <f>D75/C75</f>
        <v>1.1695126289576663</v>
      </c>
      <c r="D77" s="51"/>
      <c r="E77" s="50">
        <f>F75/E75</f>
        <v>1.1190738699007718</v>
      </c>
      <c r="F77" s="51"/>
      <c r="G77" s="50">
        <f>H75/G75</f>
        <v>1.0969404186795491</v>
      </c>
      <c r="H77" s="51"/>
    </row>
    <row r="78" spans="1:18" x14ac:dyDescent="0.2">
      <c r="C78" s="2"/>
      <c r="D78" s="2"/>
    </row>
    <row r="79" spans="1:18" x14ac:dyDescent="0.2">
      <c r="A79" s="52" t="s">
        <v>22</v>
      </c>
      <c r="B79" s="3" t="s">
        <v>6</v>
      </c>
      <c r="C79" s="29">
        <v>619</v>
      </c>
      <c r="D79" s="29">
        <v>741</v>
      </c>
      <c r="E79" s="29">
        <v>523</v>
      </c>
      <c r="F79" s="29">
        <v>701</v>
      </c>
      <c r="G79" s="29">
        <v>236</v>
      </c>
      <c r="H79" s="29">
        <v>314</v>
      </c>
      <c r="N79" s="2"/>
      <c r="O79" s="2"/>
      <c r="P79" s="2"/>
      <c r="Q79" s="2"/>
      <c r="R79" s="2"/>
    </row>
    <row r="80" spans="1:18" x14ac:dyDescent="0.2">
      <c r="A80" s="52" t="s">
        <v>13</v>
      </c>
      <c r="B80" s="3" t="s">
        <v>7</v>
      </c>
      <c r="C80" s="29">
        <v>347</v>
      </c>
      <c r="D80" s="29">
        <v>309</v>
      </c>
      <c r="E80" s="29">
        <v>395</v>
      </c>
      <c r="F80" s="29">
        <v>544</v>
      </c>
      <c r="G80" s="29">
        <v>289</v>
      </c>
      <c r="H80" s="29">
        <v>249</v>
      </c>
      <c r="N80" s="2"/>
      <c r="O80" s="2"/>
      <c r="P80" s="2"/>
      <c r="Q80" s="2"/>
      <c r="R80" s="2"/>
    </row>
    <row r="81" spans="1:18" x14ac:dyDescent="0.2">
      <c r="A81" s="52"/>
      <c r="B81" s="3" t="s">
        <v>8</v>
      </c>
      <c r="C81" s="29">
        <v>179</v>
      </c>
      <c r="D81" s="29">
        <v>197</v>
      </c>
      <c r="E81" s="29">
        <v>189</v>
      </c>
      <c r="F81" s="29">
        <v>198</v>
      </c>
      <c r="G81" s="29">
        <v>109</v>
      </c>
      <c r="H81" s="29">
        <v>99</v>
      </c>
      <c r="N81" s="2"/>
      <c r="O81" s="2"/>
      <c r="P81" s="2"/>
      <c r="Q81" s="2"/>
      <c r="R81" s="2"/>
    </row>
    <row r="82" spans="1:18" x14ac:dyDescent="0.2">
      <c r="A82" s="52" t="s">
        <v>13</v>
      </c>
      <c r="B82" s="3" t="s">
        <v>9</v>
      </c>
      <c r="C82" s="29">
        <v>327</v>
      </c>
      <c r="D82" s="29">
        <v>353</v>
      </c>
      <c r="E82" s="29">
        <v>442</v>
      </c>
      <c r="F82" s="29">
        <v>407</v>
      </c>
      <c r="G82" s="29">
        <v>192</v>
      </c>
      <c r="H82" s="29">
        <v>212</v>
      </c>
      <c r="N82" s="2"/>
      <c r="O82" s="2"/>
      <c r="P82" s="2"/>
      <c r="Q82" s="2"/>
      <c r="R82" s="2"/>
    </row>
    <row r="83" spans="1:18" ht="13.5" thickBot="1" x14ac:dyDescent="0.25">
      <c r="A83" s="52" t="s">
        <v>13</v>
      </c>
      <c r="B83" s="8" t="s">
        <v>14</v>
      </c>
      <c r="C83" s="30">
        <v>479</v>
      </c>
      <c r="D83" s="30">
        <v>500</v>
      </c>
      <c r="E83" s="8">
        <v>454</v>
      </c>
      <c r="F83" s="30">
        <v>464</v>
      </c>
      <c r="G83" s="30">
        <v>279</v>
      </c>
      <c r="H83" s="30">
        <v>306</v>
      </c>
      <c r="N83" s="2"/>
      <c r="O83" s="2"/>
      <c r="P83" s="2"/>
      <c r="Q83" s="2"/>
      <c r="R83" s="2"/>
    </row>
    <row r="84" spans="1:18" ht="13.5" thickTop="1" x14ac:dyDescent="0.2">
      <c r="A84" s="52"/>
      <c r="B84" s="11" t="s">
        <v>10</v>
      </c>
      <c r="C84" s="31">
        <v>1951</v>
      </c>
      <c r="D84" s="31">
        <v>2100</v>
      </c>
      <c r="E84" s="31">
        <v>2003</v>
      </c>
      <c r="F84" s="31">
        <v>2314</v>
      </c>
      <c r="G84" s="31">
        <v>1105</v>
      </c>
      <c r="H84" s="31">
        <v>1180</v>
      </c>
      <c r="N84" s="2"/>
      <c r="O84" s="2"/>
      <c r="P84" s="2"/>
      <c r="Q84" s="2"/>
      <c r="R84" s="2"/>
    </row>
    <row r="85" spans="1:18" x14ac:dyDescent="0.2">
      <c r="A85" s="18"/>
      <c r="B85" s="10"/>
      <c r="C85" s="2"/>
      <c r="D85" s="2"/>
      <c r="E85" s="2"/>
      <c r="F85" s="2"/>
      <c r="G85" s="2"/>
      <c r="H85" s="2"/>
    </row>
    <row r="86" spans="1:18" x14ac:dyDescent="0.2">
      <c r="A86" s="18"/>
      <c r="B86" s="12" t="s">
        <v>11</v>
      </c>
      <c r="C86" s="50">
        <f>D84/C84</f>
        <v>1.0763710917478215</v>
      </c>
      <c r="D86" s="51"/>
      <c r="E86" s="50">
        <f>F84/E84</f>
        <v>1.1552670993509735</v>
      </c>
      <c r="F86" s="51"/>
      <c r="G86" s="50">
        <f>H84/G84</f>
        <v>1.0678733031674208</v>
      </c>
      <c r="H86" s="51"/>
    </row>
    <row r="88" spans="1:18" x14ac:dyDescent="0.2">
      <c r="A88" s="32"/>
    </row>
    <row r="89" spans="1:18" x14ac:dyDescent="0.2">
      <c r="A89" s="47" t="s">
        <v>41</v>
      </c>
    </row>
    <row r="90" spans="1:18" x14ac:dyDescent="0.2">
      <c r="A90" s="35" t="s">
        <v>35</v>
      </c>
    </row>
  </sheetData>
  <mergeCells count="36">
    <mergeCell ref="A7:A11"/>
    <mergeCell ref="A15:A20"/>
    <mergeCell ref="A24:A29"/>
    <mergeCell ref="A33:A38"/>
    <mergeCell ref="C31:D31"/>
    <mergeCell ref="C13:D13"/>
    <mergeCell ref="E13:F13"/>
    <mergeCell ref="G13:H13"/>
    <mergeCell ref="C22:D22"/>
    <mergeCell ref="E22:F22"/>
    <mergeCell ref="G22:H22"/>
    <mergeCell ref="E31:F31"/>
    <mergeCell ref="G31:H31"/>
    <mergeCell ref="C40:D40"/>
    <mergeCell ref="E40:F40"/>
    <mergeCell ref="G40:H40"/>
    <mergeCell ref="A43:A48"/>
    <mergeCell ref="C50:D50"/>
    <mergeCell ref="E50:F50"/>
    <mergeCell ref="G50:H50"/>
    <mergeCell ref="A52:A57"/>
    <mergeCell ref="C59:D59"/>
    <mergeCell ref="E59:F59"/>
    <mergeCell ref="G59:H59"/>
    <mergeCell ref="A61:A66"/>
    <mergeCell ref="C68:D68"/>
    <mergeCell ref="E68:F68"/>
    <mergeCell ref="G68:H68"/>
    <mergeCell ref="C86:D86"/>
    <mergeCell ref="E86:F86"/>
    <mergeCell ref="G86:H86"/>
    <mergeCell ref="A70:A75"/>
    <mergeCell ref="C77:D77"/>
    <mergeCell ref="E77:F77"/>
    <mergeCell ref="G77:H77"/>
    <mergeCell ref="A79:A84"/>
  </mergeCells>
  <conditionalFormatting sqref="C13:H13">
    <cfRule type="cellIs" dxfId="19" priority="81" operator="greaterThan">
      <formula>1</formula>
    </cfRule>
    <cfRule type="cellIs" dxfId="18" priority="82" operator="lessThan">
      <formula>1</formula>
    </cfRule>
  </conditionalFormatting>
  <conditionalFormatting sqref="C22:H22">
    <cfRule type="cellIs" dxfId="17" priority="113" operator="greaterThan">
      <formula>1</formula>
    </cfRule>
    <cfRule type="cellIs" dxfId="16" priority="114" operator="lessThan">
      <formula>1</formula>
    </cfRule>
  </conditionalFormatting>
  <conditionalFormatting sqref="C31:H31">
    <cfRule type="cellIs" dxfId="15" priority="107" operator="greaterThan">
      <formula>1</formula>
    </cfRule>
    <cfRule type="cellIs" dxfId="14" priority="108" operator="lessThan">
      <formula>1</formula>
    </cfRule>
  </conditionalFormatting>
  <conditionalFormatting sqref="C40:H40">
    <cfRule type="cellIs" dxfId="13" priority="101" operator="greaterThan">
      <formula>1</formula>
    </cfRule>
    <cfRule type="cellIs" dxfId="12" priority="102" operator="lessThan">
      <formula>1</formula>
    </cfRule>
  </conditionalFormatting>
  <conditionalFormatting sqref="C50:H50">
    <cfRule type="cellIs" dxfId="11" priority="33" operator="greaterThan">
      <formula>1</formula>
    </cfRule>
    <cfRule type="cellIs" dxfId="10" priority="34" operator="lessThan">
      <formula>1</formula>
    </cfRule>
  </conditionalFormatting>
  <conditionalFormatting sqref="C59:H59">
    <cfRule type="cellIs" dxfId="9" priority="27" operator="greaterThan">
      <formula>1</formula>
    </cfRule>
    <cfRule type="cellIs" dxfId="8" priority="28" operator="lessThan">
      <formula>1</formula>
    </cfRule>
  </conditionalFormatting>
  <conditionalFormatting sqref="C68:H68">
    <cfRule type="cellIs" dxfId="7" priority="21" operator="greaterThan">
      <formula>1</formula>
    </cfRule>
    <cfRule type="cellIs" dxfId="6" priority="22" operator="lessThan">
      <formula>1</formula>
    </cfRule>
  </conditionalFormatting>
  <conditionalFormatting sqref="C77:H77">
    <cfRule type="cellIs" dxfId="5" priority="1" operator="greaterThan">
      <formula>1</formula>
    </cfRule>
    <cfRule type="cellIs" dxfId="4" priority="2" operator="lessThan">
      <formula>1</formula>
    </cfRule>
  </conditionalFormatting>
  <conditionalFormatting sqref="C86:H86">
    <cfRule type="cellIs" dxfId="3" priority="9" operator="greaterThan">
      <formula>1</formula>
    </cfRule>
    <cfRule type="cellIs" dxfId="2" priority="10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7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9"/>
  <sheetViews>
    <sheetView showGridLines="0" zoomScaleNormal="100" workbookViewId="0">
      <selection activeCell="A7" sqref="A7:D15"/>
    </sheetView>
  </sheetViews>
  <sheetFormatPr defaultColWidth="9.140625" defaultRowHeight="12.75" x14ac:dyDescent="0.2"/>
  <cols>
    <col min="1" max="1" width="24.42578125" style="9" customWidth="1"/>
    <col min="2" max="2" width="20.42578125" style="1" customWidth="1"/>
    <col min="3" max="3" width="12.140625" style="1" customWidth="1"/>
    <col min="4" max="4" width="12" style="1" customWidth="1"/>
    <col min="5" max="5" width="3" style="1" customWidth="1"/>
    <col min="6" max="7" width="9.140625" style="1"/>
    <col min="8" max="8" width="44.85546875" style="1" bestFit="1" customWidth="1"/>
    <col min="9" max="11" width="9.140625" style="1"/>
    <col min="12" max="12" width="11" style="1" customWidth="1"/>
    <col min="13" max="13" width="41.85546875" style="1" bestFit="1" customWidth="1"/>
    <col min="14" max="16384" width="9.140625" style="1"/>
  </cols>
  <sheetData>
    <row r="1" spans="1:8" ht="15.75" x14ac:dyDescent="0.25">
      <c r="A1" s="6" t="s">
        <v>0</v>
      </c>
    </row>
    <row r="2" spans="1:8" ht="15" x14ac:dyDescent="0.25">
      <c r="A2" s="7" t="s">
        <v>23</v>
      </c>
    </row>
    <row r="3" spans="1:8" x14ac:dyDescent="0.2">
      <c r="A3" s="9" t="s">
        <v>2</v>
      </c>
    </row>
    <row r="4" spans="1:8" ht="15" x14ac:dyDescent="0.25">
      <c r="A4" s="49" t="s">
        <v>39</v>
      </c>
      <c r="B4"/>
      <c r="C4"/>
      <c r="D4"/>
    </row>
    <row r="6" spans="1:8" ht="44.25" customHeight="1" x14ac:dyDescent="0.2">
      <c r="A6" s="4" t="s">
        <v>3</v>
      </c>
      <c r="B6" s="4" t="s">
        <v>4</v>
      </c>
      <c r="C6" s="21" t="s">
        <v>33</v>
      </c>
      <c r="D6" s="21" t="s">
        <v>40</v>
      </c>
      <c r="E6" s="19"/>
      <c r="F6" s="5" t="s">
        <v>24</v>
      </c>
    </row>
    <row r="7" spans="1:8" s="15" customFormat="1" ht="27" customHeight="1" x14ac:dyDescent="0.25">
      <c r="A7" s="23" t="s">
        <v>5</v>
      </c>
      <c r="B7" s="22" t="s">
        <v>10</v>
      </c>
      <c r="C7" s="25">
        <v>3575</v>
      </c>
      <c r="D7" s="25">
        <v>2256</v>
      </c>
      <c r="E7" s="20"/>
      <c r="F7" s="14">
        <f t="shared" ref="F7:F15" si="0">(D7-C7)/C7</f>
        <v>-0.36895104895104897</v>
      </c>
    </row>
    <row r="8" spans="1:8" s="15" customFormat="1" ht="27" customHeight="1" x14ac:dyDescent="0.25">
      <c r="A8" s="23" t="s">
        <v>12</v>
      </c>
      <c r="B8" s="16" t="s">
        <v>10</v>
      </c>
      <c r="C8" s="24">
        <v>3872</v>
      </c>
      <c r="D8" s="26">
        <v>3314</v>
      </c>
      <c r="E8" s="20"/>
      <c r="F8" s="17">
        <f t="shared" si="0"/>
        <v>-0.14411157024793389</v>
      </c>
    </row>
    <row r="9" spans="1:8" ht="27" customHeight="1" x14ac:dyDescent="0.2">
      <c r="A9" s="23" t="s">
        <v>15</v>
      </c>
      <c r="B9" s="16" t="s">
        <v>10</v>
      </c>
      <c r="C9" s="24">
        <v>2056</v>
      </c>
      <c r="D9" s="26">
        <v>1706</v>
      </c>
      <c r="E9" s="20"/>
      <c r="F9" s="17">
        <f t="shared" si="0"/>
        <v>-0.17023346303501946</v>
      </c>
      <c r="H9" s="2"/>
    </row>
    <row r="10" spans="1:8" s="15" customFormat="1" ht="27" customHeight="1" x14ac:dyDescent="0.2">
      <c r="A10" s="23" t="s">
        <v>17</v>
      </c>
      <c r="B10" s="16" t="s">
        <v>10</v>
      </c>
      <c r="C10" s="24">
        <v>1216</v>
      </c>
      <c r="D10" s="26">
        <v>978</v>
      </c>
      <c r="E10" s="20"/>
      <c r="F10" s="17">
        <f t="shared" si="0"/>
        <v>-0.19572368421052633</v>
      </c>
      <c r="G10" s="1"/>
    </row>
    <row r="11" spans="1:8" ht="27" customHeight="1" x14ac:dyDescent="0.2">
      <c r="A11" s="23" t="s">
        <v>18</v>
      </c>
      <c r="B11" s="16" t="s">
        <v>10</v>
      </c>
      <c r="C11" s="24">
        <v>3965</v>
      </c>
      <c r="D11" s="26">
        <v>6463</v>
      </c>
      <c r="E11" s="20"/>
      <c r="F11" s="17">
        <f t="shared" si="0"/>
        <v>0.63001261034047917</v>
      </c>
    </row>
    <row r="12" spans="1:8" ht="27" customHeight="1" x14ac:dyDescent="0.2">
      <c r="A12" s="23" t="s">
        <v>19</v>
      </c>
      <c r="B12" s="16" t="s">
        <v>10</v>
      </c>
      <c r="C12" s="24">
        <v>4156</v>
      </c>
      <c r="D12" s="26">
        <v>4256</v>
      </c>
      <c r="E12" s="20"/>
      <c r="F12" s="17">
        <f t="shared" si="0"/>
        <v>2.406159769008662E-2</v>
      </c>
      <c r="G12" s="15"/>
    </row>
    <row r="13" spans="1:8" ht="27" customHeight="1" x14ac:dyDescent="0.2">
      <c r="A13" s="23" t="s">
        <v>20</v>
      </c>
      <c r="B13" s="16" t="s">
        <v>10</v>
      </c>
      <c r="C13" s="24">
        <v>1173</v>
      </c>
      <c r="D13" s="26">
        <v>1045</v>
      </c>
      <c r="E13" s="20"/>
      <c r="F13" s="17">
        <f t="shared" si="0"/>
        <v>-0.10912190963341858</v>
      </c>
    </row>
    <row r="14" spans="1:8" ht="27" customHeight="1" x14ac:dyDescent="0.2">
      <c r="A14" s="23" t="s">
        <v>21</v>
      </c>
      <c r="B14" s="16" t="s">
        <v>10</v>
      </c>
      <c r="C14" s="24">
        <v>9080</v>
      </c>
      <c r="D14" s="26">
        <v>6770</v>
      </c>
      <c r="E14" s="20"/>
      <c r="F14" s="17">
        <f t="shared" si="0"/>
        <v>-0.25440528634361231</v>
      </c>
    </row>
    <row r="15" spans="1:8" ht="27" customHeight="1" x14ac:dyDescent="0.2">
      <c r="A15" s="23" t="s">
        <v>22</v>
      </c>
      <c r="B15" s="16" t="s">
        <v>10</v>
      </c>
      <c r="C15" s="24">
        <v>1926</v>
      </c>
      <c r="D15" s="26">
        <v>1334</v>
      </c>
      <c r="E15" s="20"/>
      <c r="F15" s="17">
        <f t="shared" si="0"/>
        <v>-0.30737279335410178</v>
      </c>
    </row>
    <row r="18" spans="1:1" x14ac:dyDescent="0.2">
      <c r="A18" s="47" t="s">
        <v>41</v>
      </c>
    </row>
    <row r="19" spans="1:1" x14ac:dyDescent="0.2">
      <c r="A19" s="35" t="s">
        <v>35</v>
      </c>
    </row>
  </sheetData>
  <conditionalFormatting sqref="F7:F15">
    <cfRule type="cellIs" dxfId="1" priority="3" operator="lessThan">
      <formula>0</formula>
    </cfRule>
    <cfRule type="cellIs" dxfId="0" priority="4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80"/>
  <sheetViews>
    <sheetView showGridLines="0" tabSelected="1" topLeftCell="A14" zoomScaleNormal="100" workbookViewId="0">
      <selection activeCell="D14" sqref="D14"/>
    </sheetView>
  </sheetViews>
  <sheetFormatPr defaultColWidth="9.140625" defaultRowHeight="12.75" x14ac:dyDescent="0.2"/>
  <cols>
    <col min="1" max="1" width="15.28515625" style="9" customWidth="1"/>
    <col min="2" max="2" width="30" style="1" customWidth="1"/>
    <col min="3" max="10" width="11" style="1" customWidth="1"/>
    <col min="11" max="12" width="9.140625" style="1"/>
    <col min="13" max="14" width="10.5703125" style="1" customWidth="1"/>
    <col min="15" max="16384" width="9.140625" style="1"/>
  </cols>
  <sheetData>
    <row r="1" spans="1:15" ht="15.75" x14ac:dyDescent="0.25">
      <c r="A1" s="6" t="s">
        <v>0</v>
      </c>
    </row>
    <row r="2" spans="1:15" ht="15" x14ac:dyDescent="0.25">
      <c r="A2" s="7" t="s">
        <v>25</v>
      </c>
    </row>
    <row r="3" spans="1:15" x14ac:dyDescent="0.2">
      <c r="A3" s="9" t="s">
        <v>2</v>
      </c>
    </row>
    <row r="4" spans="1:15" ht="15" x14ac:dyDescent="0.25">
      <c r="A4" s="49" t="s">
        <v>39</v>
      </c>
      <c r="B4"/>
      <c r="C4"/>
      <c r="D4"/>
      <c r="E4"/>
      <c r="F4"/>
      <c r="G4"/>
      <c r="H4"/>
      <c r="I4"/>
      <c r="J4"/>
      <c r="K4"/>
      <c r="L4"/>
      <c r="M4"/>
      <c r="N4"/>
      <c r="O4"/>
    </row>
    <row r="6" spans="1:15" ht="19.5" customHeight="1" x14ac:dyDescent="0.2">
      <c r="A6" s="4" t="s">
        <v>3</v>
      </c>
      <c r="B6" s="4" t="s">
        <v>4</v>
      </c>
      <c r="C6" s="5" t="s">
        <v>34</v>
      </c>
      <c r="D6" s="5">
        <v>2015</v>
      </c>
      <c r="E6" s="5">
        <v>2016</v>
      </c>
      <c r="F6" s="5">
        <v>2017</v>
      </c>
      <c r="G6" s="5">
        <v>2018</v>
      </c>
      <c r="H6" s="5">
        <v>2019</v>
      </c>
      <c r="I6" s="5">
        <v>2020</v>
      </c>
      <c r="J6" s="5">
        <v>2021</v>
      </c>
      <c r="K6" s="5">
        <v>2022</v>
      </c>
      <c r="L6" s="5">
        <v>2023</v>
      </c>
      <c r="M6" s="5">
        <v>2024</v>
      </c>
      <c r="N6" s="48">
        <v>45838</v>
      </c>
      <c r="O6" s="5" t="s">
        <v>26</v>
      </c>
    </row>
    <row r="7" spans="1:15" ht="13.9" customHeight="1" x14ac:dyDescent="0.2">
      <c r="A7" s="53" t="s">
        <v>5</v>
      </c>
      <c r="B7" s="3" t="s">
        <v>6</v>
      </c>
      <c r="C7" s="43">
        <v>0</v>
      </c>
      <c r="D7" s="43">
        <v>0</v>
      </c>
      <c r="E7" s="43">
        <v>0</v>
      </c>
      <c r="F7" s="43">
        <v>1</v>
      </c>
      <c r="G7" s="43">
        <v>0</v>
      </c>
      <c r="H7" s="36">
        <v>1</v>
      </c>
      <c r="I7" s="36">
        <v>3</v>
      </c>
      <c r="J7" s="36">
        <v>10</v>
      </c>
      <c r="K7" s="36">
        <v>45</v>
      </c>
      <c r="L7" s="36">
        <v>171</v>
      </c>
      <c r="M7" s="36">
        <v>749</v>
      </c>
      <c r="N7" s="36">
        <v>555</v>
      </c>
      <c r="O7" s="37">
        <v>1535</v>
      </c>
    </row>
    <row r="8" spans="1:15" x14ac:dyDescent="0.2">
      <c r="A8" s="54"/>
      <c r="B8" s="3" t="s">
        <v>7</v>
      </c>
      <c r="C8" s="44">
        <v>0</v>
      </c>
      <c r="D8" s="44">
        <v>0</v>
      </c>
      <c r="E8" s="44">
        <v>0</v>
      </c>
      <c r="F8" s="44">
        <v>0</v>
      </c>
      <c r="G8" s="44">
        <v>0</v>
      </c>
      <c r="H8" s="44">
        <v>0</v>
      </c>
      <c r="I8" s="44">
        <v>0</v>
      </c>
      <c r="J8" s="44">
        <v>2</v>
      </c>
      <c r="K8" s="44">
        <v>8</v>
      </c>
      <c r="L8" s="38">
        <v>22</v>
      </c>
      <c r="M8" s="38">
        <v>111</v>
      </c>
      <c r="N8" s="38">
        <v>97</v>
      </c>
      <c r="O8" s="37">
        <v>240</v>
      </c>
    </row>
    <row r="9" spans="1:15" x14ac:dyDescent="0.2">
      <c r="A9" s="54"/>
      <c r="B9" s="3" t="s">
        <v>8</v>
      </c>
      <c r="C9" s="43">
        <v>0</v>
      </c>
      <c r="D9" s="43">
        <v>0</v>
      </c>
      <c r="E9" s="43">
        <v>0</v>
      </c>
      <c r="F9" s="43">
        <v>0</v>
      </c>
      <c r="G9" s="43">
        <v>0</v>
      </c>
      <c r="H9" s="43">
        <v>0</v>
      </c>
      <c r="I9" s="43">
        <v>0</v>
      </c>
      <c r="J9" s="43">
        <v>0</v>
      </c>
      <c r="K9" s="43">
        <v>5</v>
      </c>
      <c r="L9" s="36">
        <v>20</v>
      </c>
      <c r="M9" s="36">
        <v>93</v>
      </c>
      <c r="N9" s="36">
        <v>92</v>
      </c>
      <c r="O9" s="37">
        <v>210</v>
      </c>
    </row>
    <row r="10" spans="1:15" ht="13.5" thickBot="1" x14ac:dyDescent="0.25">
      <c r="A10" s="54"/>
      <c r="B10" s="8" t="s">
        <v>9</v>
      </c>
      <c r="C10" s="45">
        <v>0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1</v>
      </c>
      <c r="M10" s="40">
        <v>74</v>
      </c>
      <c r="N10" s="40">
        <v>196</v>
      </c>
      <c r="O10" s="41">
        <v>271</v>
      </c>
    </row>
    <row r="11" spans="1:15" ht="13.5" thickTop="1" x14ac:dyDescent="0.2">
      <c r="A11" s="54"/>
      <c r="B11" s="11" t="s">
        <v>27</v>
      </c>
      <c r="C11" s="46">
        <v>0</v>
      </c>
      <c r="D11" s="46">
        <v>0</v>
      </c>
      <c r="E11" s="46">
        <v>0</v>
      </c>
      <c r="F11" s="46">
        <v>1</v>
      </c>
      <c r="G11" s="46">
        <v>0</v>
      </c>
      <c r="H11" s="39">
        <v>1</v>
      </c>
      <c r="I11" s="39">
        <v>3</v>
      </c>
      <c r="J11" s="39">
        <v>12</v>
      </c>
      <c r="K11" s="39">
        <v>58</v>
      </c>
      <c r="L11" s="39">
        <v>214</v>
      </c>
      <c r="M11" s="39">
        <v>1027</v>
      </c>
      <c r="N11" s="39">
        <v>940</v>
      </c>
      <c r="O11" s="39">
        <v>2256</v>
      </c>
    </row>
    <row r="12" spans="1:15" x14ac:dyDescent="0.2">
      <c r="A12" s="55"/>
      <c r="B12" s="12" t="s">
        <v>28</v>
      </c>
      <c r="C12" s="13">
        <f t="shared" ref="C12:O12" si="0">C11/$O11</f>
        <v>0</v>
      </c>
      <c r="D12" s="13">
        <f t="shared" si="0"/>
        <v>0</v>
      </c>
      <c r="E12" s="13">
        <f t="shared" si="0"/>
        <v>0</v>
      </c>
      <c r="F12" s="13">
        <f>F11/$O11</f>
        <v>4.4326241134751772E-4</v>
      </c>
      <c r="G12" s="13">
        <f t="shared" si="0"/>
        <v>0</v>
      </c>
      <c r="H12" s="13">
        <f t="shared" si="0"/>
        <v>4.4326241134751772E-4</v>
      </c>
      <c r="I12" s="13">
        <f t="shared" si="0"/>
        <v>1.3297872340425532E-3</v>
      </c>
      <c r="J12" s="13">
        <f t="shared" si="0"/>
        <v>5.3191489361702126E-3</v>
      </c>
      <c r="K12" s="13">
        <f t="shared" si="0"/>
        <v>2.5709219858156027E-2</v>
      </c>
      <c r="L12" s="13">
        <f t="shared" si="0"/>
        <v>9.4858156028368792E-2</v>
      </c>
      <c r="M12" s="13">
        <f t="shared" si="0"/>
        <v>0.45523049645390073</v>
      </c>
      <c r="N12" s="13">
        <f t="shared" si="0"/>
        <v>0.41666666666666669</v>
      </c>
      <c r="O12" s="13">
        <f t="shared" si="0"/>
        <v>1</v>
      </c>
    </row>
    <row r="13" spans="1:15" x14ac:dyDescent="0.2">
      <c r="A13" s="33"/>
      <c r="B13" s="34"/>
    </row>
    <row r="14" spans="1:15" ht="12.75" customHeight="1" x14ac:dyDescent="0.2">
      <c r="A14" s="53" t="s">
        <v>12</v>
      </c>
      <c r="B14" s="3" t="s">
        <v>6</v>
      </c>
      <c r="C14" s="38">
        <v>7</v>
      </c>
      <c r="D14" s="44">
        <v>1</v>
      </c>
      <c r="E14" s="44">
        <v>0</v>
      </c>
      <c r="F14" s="38">
        <v>13</v>
      </c>
      <c r="G14" s="38">
        <v>31</v>
      </c>
      <c r="H14" s="38">
        <v>112</v>
      </c>
      <c r="I14" s="38">
        <v>227</v>
      </c>
      <c r="J14" s="38">
        <v>269</v>
      </c>
      <c r="K14" s="38">
        <v>389</v>
      </c>
      <c r="L14" s="38">
        <v>391</v>
      </c>
      <c r="M14" s="38">
        <v>476</v>
      </c>
      <c r="N14" s="38">
        <v>292</v>
      </c>
      <c r="O14" s="37">
        <v>2208</v>
      </c>
    </row>
    <row r="15" spans="1:15" x14ac:dyDescent="0.2">
      <c r="A15" s="54"/>
      <c r="B15" s="3" t="s">
        <v>7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  <c r="H15" s="43">
        <v>4</v>
      </c>
      <c r="I15" s="36">
        <v>13</v>
      </c>
      <c r="J15" s="36">
        <v>25</v>
      </c>
      <c r="K15" s="36">
        <v>30</v>
      </c>
      <c r="L15" s="36">
        <v>81</v>
      </c>
      <c r="M15" s="36">
        <v>126</v>
      </c>
      <c r="N15" s="36">
        <v>166</v>
      </c>
      <c r="O15" s="37">
        <v>445</v>
      </c>
    </row>
    <row r="16" spans="1:15" x14ac:dyDescent="0.2">
      <c r="A16" s="54"/>
      <c r="B16" s="3" t="s">
        <v>8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38">
        <v>1</v>
      </c>
      <c r="J16" s="38">
        <v>10</v>
      </c>
      <c r="K16" s="38">
        <v>23</v>
      </c>
      <c r="L16" s="38">
        <v>74</v>
      </c>
      <c r="M16" s="38">
        <v>165</v>
      </c>
      <c r="N16" s="38">
        <v>146</v>
      </c>
      <c r="O16" s="37">
        <v>419</v>
      </c>
    </row>
    <row r="17" spans="1:15" x14ac:dyDescent="0.2">
      <c r="A17" s="54"/>
      <c r="B17" s="3" t="s">
        <v>9</v>
      </c>
      <c r="C17" s="36">
        <v>0</v>
      </c>
      <c r="D17" s="43">
        <v>0</v>
      </c>
      <c r="E17" s="43">
        <v>1</v>
      </c>
      <c r="F17" s="43">
        <v>0</v>
      </c>
      <c r="G17" s="36">
        <v>2</v>
      </c>
      <c r="H17" s="43">
        <v>0</v>
      </c>
      <c r="I17" s="43">
        <v>0</v>
      </c>
      <c r="J17" s="43">
        <v>2</v>
      </c>
      <c r="K17" s="36">
        <v>10</v>
      </c>
      <c r="L17" s="36">
        <v>8</v>
      </c>
      <c r="M17" s="36">
        <v>12</v>
      </c>
      <c r="N17" s="36">
        <v>56</v>
      </c>
      <c r="O17" s="37">
        <v>91</v>
      </c>
    </row>
    <row r="18" spans="1:15" ht="13.5" thickBot="1" x14ac:dyDescent="0.25">
      <c r="A18" s="54"/>
      <c r="B18" s="8" t="s">
        <v>14</v>
      </c>
      <c r="C18" s="45">
        <v>0</v>
      </c>
      <c r="D18" s="45">
        <v>0</v>
      </c>
      <c r="E18" s="45">
        <v>0</v>
      </c>
      <c r="F18" s="45">
        <v>1</v>
      </c>
      <c r="G18" s="45">
        <v>0</v>
      </c>
      <c r="H18" s="40">
        <v>1</v>
      </c>
      <c r="I18" s="40">
        <v>4</v>
      </c>
      <c r="J18" s="40">
        <v>3</v>
      </c>
      <c r="K18" s="40">
        <v>11</v>
      </c>
      <c r="L18" s="40">
        <v>14</v>
      </c>
      <c r="M18" s="40">
        <v>30</v>
      </c>
      <c r="N18" s="40">
        <v>87</v>
      </c>
      <c r="O18" s="41">
        <v>151</v>
      </c>
    </row>
    <row r="19" spans="1:15" ht="13.5" thickTop="1" x14ac:dyDescent="0.2">
      <c r="A19" s="54"/>
      <c r="B19" s="11" t="s">
        <v>27</v>
      </c>
      <c r="C19" s="39">
        <v>7</v>
      </c>
      <c r="D19" s="46">
        <v>1</v>
      </c>
      <c r="E19" s="39">
        <v>1</v>
      </c>
      <c r="F19" s="39">
        <v>14</v>
      </c>
      <c r="G19" s="39">
        <v>33</v>
      </c>
      <c r="H19" s="39">
        <v>117</v>
      </c>
      <c r="I19" s="39">
        <v>245</v>
      </c>
      <c r="J19" s="39">
        <v>309</v>
      </c>
      <c r="K19" s="39">
        <v>463</v>
      </c>
      <c r="L19" s="39">
        <v>568</v>
      </c>
      <c r="M19" s="39">
        <v>809</v>
      </c>
      <c r="N19" s="39">
        <v>747</v>
      </c>
      <c r="O19" s="39">
        <v>3314</v>
      </c>
    </row>
    <row r="20" spans="1:15" x14ac:dyDescent="0.2">
      <c r="A20" s="55"/>
      <c r="B20" s="12" t="s">
        <v>28</v>
      </c>
      <c r="C20" s="13">
        <f t="shared" ref="C20:O20" si="1">C19/$O19</f>
        <v>2.1122510561255282E-3</v>
      </c>
      <c r="D20" s="13">
        <f t="shared" si="1"/>
        <v>3.0175015087507544E-4</v>
      </c>
      <c r="E20" s="13">
        <f t="shared" si="1"/>
        <v>3.0175015087507544E-4</v>
      </c>
      <c r="F20" s="13">
        <f>F19/$O19</f>
        <v>4.2245021122510563E-3</v>
      </c>
      <c r="G20" s="13">
        <f t="shared" si="1"/>
        <v>9.9577549788774887E-3</v>
      </c>
      <c r="H20" s="13">
        <f t="shared" si="1"/>
        <v>3.5304767652383828E-2</v>
      </c>
      <c r="I20" s="13">
        <f t="shared" si="1"/>
        <v>7.3928786964393478E-2</v>
      </c>
      <c r="J20" s="13">
        <f t="shared" si="1"/>
        <v>9.3240796620398317E-2</v>
      </c>
      <c r="K20" s="13">
        <f t="shared" si="1"/>
        <v>0.13971031985515991</v>
      </c>
      <c r="L20" s="13">
        <f t="shared" si="1"/>
        <v>0.17139408569704284</v>
      </c>
      <c r="M20" s="13">
        <f t="shared" si="1"/>
        <v>0.24411587205793603</v>
      </c>
      <c r="N20" s="13">
        <f t="shared" si="1"/>
        <v>0.22540736270368136</v>
      </c>
      <c r="O20" s="13">
        <f t="shared" si="1"/>
        <v>1</v>
      </c>
    </row>
    <row r="22" spans="1:15" ht="12.75" customHeight="1" x14ac:dyDescent="0.2">
      <c r="A22" s="53" t="s">
        <v>15</v>
      </c>
      <c r="B22" s="3" t="s">
        <v>6</v>
      </c>
      <c r="C22" s="44">
        <v>5</v>
      </c>
      <c r="D22" s="44">
        <v>0</v>
      </c>
      <c r="E22" s="44">
        <v>0</v>
      </c>
      <c r="F22" s="44">
        <v>0</v>
      </c>
      <c r="G22" s="44">
        <v>0</v>
      </c>
      <c r="H22" s="44">
        <v>2</v>
      </c>
      <c r="I22" s="38">
        <v>0</v>
      </c>
      <c r="J22" s="38">
        <v>21</v>
      </c>
      <c r="K22" s="38">
        <v>54</v>
      </c>
      <c r="L22" s="38">
        <v>190</v>
      </c>
      <c r="M22" s="38">
        <v>441</v>
      </c>
      <c r="N22" s="38">
        <v>418</v>
      </c>
      <c r="O22" s="37">
        <v>1131</v>
      </c>
    </row>
    <row r="23" spans="1:15" x14ac:dyDescent="0.2">
      <c r="A23" s="54"/>
      <c r="B23" s="3" t="s">
        <v>7</v>
      </c>
      <c r="C23" s="43">
        <v>0</v>
      </c>
      <c r="D23" s="43">
        <v>0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36">
        <v>69</v>
      </c>
      <c r="N23" s="36">
        <v>136</v>
      </c>
      <c r="O23" s="37">
        <v>205</v>
      </c>
    </row>
    <row r="24" spans="1:15" x14ac:dyDescent="0.2">
      <c r="A24" s="54"/>
      <c r="B24" s="3" t="s">
        <v>8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38">
        <v>17</v>
      </c>
      <c r="N24" s="38">
        <v>81</v>
      </c>
      <c r="O24" s="37">
        <v>98</v>
      </c>
    </row>
    <row r="25" spans="1:15" x14ac:dyDescent="0.2">
      <c r="A25" s="54"/>
      <c r="B25" s="3" t="s">
        <v>9</v>
      </c>
      <c r="C25" s="43">
        <v>0</v>
      </c>
      <c r="D25" s="43">
        <v>1</v>
      </c>
      <c r="E25" s="43">
        <v>0</v>
      </c>
      <c r="F25" s="36">
        <v>1</v>
      </c>
      <c r="G25" s="43">
        <v>0</v>
      </c>
      <c r="H25" s="43">
        <v>3</v>
      </c>
      <c r="I25" s="43">
        <v>2</v>
      </c>
      <c r="J25" s="36">
        <v>1</v>
      </c>
      <c r="K25" s="36">
        <v>2</v>
      </c>
      <c r="L25" s="36">
        <v>6</v>
      </c>
      <c r="M25" s="36">
        <v>14</v>
      </c>
      <c r="N25" s="36">
        <v>60</v>
      </c>
      <c r="O25" s="37">
        <v>90</v>
      </c>
    </row>
    <row r="26" spans="1:15" ht="13.5" thickBot="1" x14ac:dyDescent="0.25">
      <c r="A26" s="54"/>
      <c r="B26" s="8" t="s">
        <v>14</v>
      </c>
      <c r="C26" s="45">
        <v>4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3</v>
      </c>
      <c r="L26" s="40">
        <v>5</v>
      </c>
      <c r="M26" s="40">
        <v>43</v>
      </c>
      <c r="N26" s="40">
        <v>127</v>
      </c>
      <c r="O26" s="41">
        <v>182</v>
      </c>
    </row>
    <row r="27" spans="1:15" ht="13.5" thickTop="1" x14ac:dyDescent="0.2">
      <c r="A27" s="54"/>
      <c r="B27" s="11" t="s">
        <v>27</v>
      </c>
      <c r="C27" s="46">
        <v>9</v>
      </c>
      <c r="D27" s="46">
        <v>1</v>
      </c>
      <c r="E27" s="46">
        <v>0</v>
      </c>
      <c r="F27" s="39">
        <v>1</v>
      </c>
      <c r="G27" s="46">
        <v>0</v>
      </c>
      <c r="H27" s="39">
        <v>5</v>
      </c>
      <c r="I27" s="39">
        <v>2</v>
      </c>
      <c r="J27" s="39">
        <v>22</v>
      </c>
      <c r="K27" s="39">
        <v>59</v>
      </c>
      <c r="L27" s="39">
        <v>201</v>
      </c>
      <c r="M27" s="39">
        <v>584</v>
      </c>
      <c r="N27" s="39">
        <v>822</v>
      </c>
      <c r="O27" s="39">
        <v>1706</v>
      </c>
    </row>
    <row r="28" spans="1:15" x14ac:dyDescent="0.2">
      <c r="A28" s="55"/>
      <c r="B28" s="12" t="s">
        <v>28</v>
      </c>
      <c r="C28" s="13">
        <f t="shared" ref="C28:O28" si="2">C27/$O27</f>
        <v>5.275498241500586E-3</v>
      </c>
      <c r="D28" s="13">
        <f t="shared" si="2"/>
        <v>5.8616647127784287E-4</v>
      </c>
      <c r="E28" s="13">
        <f t="shared" si="2"/>
        <v>0</v>
      </c>
      <c r="F28" s="13">
        <f>F27/$O27</f>
        <v>5.8616647127784287E-4</v>
      </c>
      <c r="G28" s="13">
        <f t="shared" si="2"/>
        <v>0</v>
      </c>
      <c r="H28" s="13">
        <f t="shared" si="2"/>
        <v>2.9308323563892145E-3</v>
      </c>
      <c r="I28" s="13">
        <f t="shared" si="2"/>
        <v>1.1723329425556857E-3</v>
      </c>
      <c r="J28" s="13">
        <f t="shared" si="2"/>
        <v>1.2895662368112544E-2</v>
      </c>
      <c r="K28" s="13">
        <f t="shared" si="2"/>
        <v>3.4583821805392732E-2</v>
      </c>
      <c r="L28" s="13">
        <f t="shared" si="2"/>
        <v>0.11781946072684643</v>
      </c>
      <c r="M28" s="13">
        <f t="shared" si="2"/>
        <v>0.34232121922626024</v>
      </c>
      <c r="N28" s="13">
        <f t="shared" si="2"/>
        <v>0.48182883939038684</v>
      </c>
      <c r="O28" s="13">
        <f t="shared" si="2"/>
        <v>1</v>
      </c>
    </row>
    <row r="30" spans="1:15" ht="12.75" customHeight="1" x14ac:dyDescent="0.2">
      <c r="A30" s="53" t="s">
        <v>17</v>
      </c>
      <c r="B30" s="3" t="s">
        <v>6</v>
      </c>
      <c r="C30" s="44">
        <v>0</v>
      </c>
      <c r="D30" s="44">
        <v>0</v>
      </c>
      <c r="E30" s="44">
        <v>1</v>
      </c>
      <c r="F30" s="44">
        <v>1</v>
      </c>
      <c r="G30" s="38">
        <v>1</v>
      </c>
      <c r="H30" s="38">
        <v>2</v>
      </c>
      <c r="I30" s="38">
        <v>2</v>
      </c>
      <c r="J30" s="38">
        <v>6</v>
      </c>
      <c r="K30" s="38">
        <v>31</v>
      </c>
      <c r="L30" s="38">
        <v>51</v>
      </c>
      <c r="M30" s="38">
        <v>230</v>
      </c>
      <c r="N30" s="38">
        <v>173</v>
      </c>
      <c r="O30" s="37">
        <v>498</v>
      </c>
    </row>
    <row r="31" spans="1:15" x14ac:dyDescent="0.2">
      <c r="A31" s="54"/>
      <c r="B31" s="3" t="s">
        <v>7</v>
      </c>
      <c r="C31" s="43">
        <v>0</v>
      </c>
      <c r="D31" s="43">
        <v>0</v>
      </c>
      <c r="E31" s="43">
        <v>0</v>
      </c>
      <c r="F31" s="43">
        <v>0</v>
      </c>
      <c r="G31" s="43">
        <v>0</v>
      </c>
      <c r="H31" s="43">
        <v>1</v>
      </c>
      <c r="I31" s="43">
        <v>0</v>
      </c>
      <c r="J31" s="36">
        <v>4</v>
      </c>
      <c r="K31" s="36">
        <v>9</v>
      </c>
      <c r="L31" s="36">
        <v>37</v>
      </c>
      <c r="M31" s="36">
        <v>93</v>
      </c>
      <c r="N31" s="36">
        <v>146</v>
      </c>
      <c r="O31" s="37">
        <v>290</v>
      </c>
    </row>
    <row r="32" spans="1:15" x14ac:dyDescent="0.2">
      <c r="A32" s="54"/>
      <c r="B32" s="3" t="s">
        <v>8</v>
      </c>
      <c r="C32" s="44">
        <v>0</v>
      </c>
      <c r="D32" s="44">
        <v>0</v>
      </c>
      <c r="E32" s="44">
        <v>0</v>
      </c>
      <c r="F32" s="44">
        <v>0</v>
      </c>
      <c r="G32" s="44">
        <v>0</v>
      </c>
      <c r="H32" s="44">
        <v>0</v>
      </c>
      <c r="I32" s="44">
        <v>0</v>
      </c>
      <c r="J32" s="44">
        <v>1</v>
      </c>
      <c r="K32" s="38">
        <v>0</v>
      </c>
      <c r="L32" s="38">
        <v>1</v>
      </c>
      <c r="M32" s="38">
        <v>43</v>
      </c>
      <c r="N32" s="38">
        <v>32</v>
      </c>
      <c r="O32" s="37">
        <v>77</v>
      </c>
    </row>
    <row r="33" spans="1:15" x14ac:dyDescent="0.2">
      <c r="A33" s="54"/>
      <c r="B33" s="3" t="s">
        <v>9</v>
      </c>
      <c r="C33" s="36">
        <v>3</v>
      </c>
      <c r="D33" s="43">
        <v>1</v>
      </c>
      <c r="E33" s="43">
        <v>0</v>
      </c>
      <c r="F33" s="43">
        <v>0</v>
      </c>
      <c r="G33" s="43">
        <v>1</v>
      </c>
      <c r="H33" s="43">
        <v>2</v>
      </c>
      <c r="I33" s="43">
        <v>2</v>
      </c>
      <c r="J33" s="36">
        <v>2</v>
      </c>
      <c r="K33" s="36">
        <v>1</v>
      </c>
      <c r="L33" s="36">
        <v>4</v>
      </c>
      <c r="M33" s="36">
        <v>17</v>
      </c>
      <c r="N33" s="36">
        <v>38</v>
      </c>
      <c r="O33" s="37">
        <v>71</v>
      </c>
    </row>
    <row r="34" spans="1:15" ht="13.5" thickBot="1" x14ac:dyDescent="0.25">
      <c r="A34" s="54"/>
      <c r="B34" s="8" t="s">
        <v>14</v>
      </c>
      <c r="C34" s="45">
        <v>0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1</v>
      </c>
      <c r="L34" s="40">
        <v>3</v>
      </c>
      <c r="M34" s="40">
        <v>3</v>
      </c>
      <c r="N34" s="40">
        <v>35</v>
      </c>
      <c r="O34" s="41">
        <v>42</v>
      </c>
    </row>
    <row r="35" spans="1:15" ht="13.5" thickTop="1" x14ac:dyDescent="0.2">
      <c r="A35" s="54"/>
      <c r="B35" s="11" t="s">
        <v>27</v>
      </c>
      <c r="C35" s="39">
        <v>3</v>
      </c>
      <c r="D35" s="46">
        <v>1</v>
      </c>
      <c r="E35" s="46">
        <v>1</v>
      </c>
      <c r="F35" s="39">
        <v>1</v>
      </c>
      <c r="G35" s="39">
        <v>2</v>
      </c>
      <c r="H35" s="39">
        <v>5</v>
      </c>
      <c r="I35" s="39">
        <v>4</v>
      </c>
      <c r="J35" s="39">
        <v>13</v>
      </c>
      <c r="K35" s="39">
        <v>42</v>
      </c>
      <c r="L35" s="39">
        <v>96</v>
      </c>
      <c r="M35" s="39">
        <v>386</v>
      </c>
      <c r="N35" s="39">
        <v>424</v>
      </c>
      <c r="O35" s="39">
        <v>978</v>
      </c>
    </row>
    <row r="36" spans="1:15" x14ac:dyDescent="0.2">
      <c r="A36" s="55"/>
      <c r="B36" s="12" t="s">
        <v>28</v>
      </c>
      <c r="C36" s="13">
        <f t="shared" ref="C36:O36" si="3">C35/$O35</f>
        <v>3.0674846625766872E-3</v>
      </c>
      <c r="D36" s="13">
        <f t="shared" si="3"/>
        <v>1.0224948875255625E-3</v>
      </c>
      <c r="E36" s="13">
        <f t="shared" si="3"/>
        <v>1.0224948875255625E-3</v>
      </c>
      <c r="F36" s="13">
        <f>F35/$O35</f>
        <v>1.0224948875255625E-3</v>
      </c>
      <c r="G36" s="13">
        <f t="shared" si="3"/>
        <v>2.0449897750511249E-3</v>
      </c>
      <c r="H36" s="13">
        <f t="shared" si="3"/>
        <v>5.1124744376278121E-3</v>
      </c>
      <c r="I36" s="13">
        <f t="shared" si="3"/>
        <v>4.0899795501022499E-3</v>
      </c>
      <c r="J36" s="13">
        <f t="shared" si="3"/>
        <v>1.3292433537832311E-2</v>
      </c>
      <c r="K36" s="13">
        <f t="shared" si="3"/>
        <v>4.2944785276073622E-2</v>
      </c>
      <c r="L36" s="13">
        <f t="shared" si="3"/>
        <v>9.815950920245399E-2</v>
      </c>
      <c r="M36" s="13">
        <f t="shared" si="3"/>
        <v>0.39468302658486709</v>
      </c>
      <c r="N36" s="13">
        <f t="shared" si="3"/>
        <v>0.43353783231083842</v>
      </c>
      <c r="O36" s="13">
        <f t="shared" si="3"/>
        <v>1</v>
      </c>
    </row>
    <row r="38" spans="1:15" ht="12.75" customHeight="1" x14ac:dyDescent="0.2">
      <c r="A38" s="53" t="s">
        <v>18</v>
      </c>
      <c r="B38" s="3" t="s">
        <v>6</v>
      </c>
      <c r="C38" s="38">
        <v>5</v>
      </c>
      <c r="D38" s="38">
        <v>1</v>
      </c>
      <c r="E38" s="38">
        <v>2</v>
      </c>
      <c r="F38" s="38">
        <v>7</v>
      </c>
      <c r="G38" s="38">
        <v>7</v>
      </c>
      <c r="H38" s="38">
        <v>25</v>
      </c>
      <c r="I38" s="38">
        <v>95</v>
      </c>
      <c r="J38" s="38">
        <v>228</v>
      </c>
      <c r="K38" s="38">
        <v>367</v>
      </c>
      <c r="L38" s="38">
        <v>545</v>
      </c>
      <c r="M38" s="38">
        <v>2929</v>
      </c>
      <c r="N38" s="38">
        <v>1128</v>
      </c>
      <c r="O38" s="37">
        <v>5339</v>
      </c>
    </row>
    <row r="39" spans="1:15" x14ac:dyDescent="0.2">
      <c r="A39" s="54"/>
      <c r="B39" s="3" t="s">
        <v>7</v>
      </c>
      <c r="C39" s="43">
        <v>0</v>
      </c>
      <c r="D39" s="43">
        <v>0</v>
      </c>
      <c r="E39" s="43">
        <v>0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31</v>
      </c>
      <c r="L39" s="36">
        <v>128</v>
      </c>
      <c r="M39" s="36">
        <v>234</v>
      </c>
      <c r="N39" s="36">
        <v>141</v>
      </c>
      <c r="O39" s="37">
        <v>534</v>
      </c>
    </row>
    <row r="40" spans="1:15" x14ac:dyDescent="0.2">
      <c r="A40" s="54"/>
      <c r="B40" s="3" t="s">
        <v>8</v>
      </c>
      <c r="C40" s="44">
        <v>0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44">
        <v>6</v>
      </c>
      <c r="L40" s="38">
        <v>38</v>
      </c>
      <c r="M40" s="38">
        <v>106</v>
      </c>
      <c r="N40" s="38">
        <v>40</v>
      </c>
      <c r="O40" s="37">
        <v>190</v>
      </c>
    </row>
    <row r="41" spans="1:15" x14ac:dyDescent="0.2">
      <c r="A41" s="54"/>
      <c r="B41" s="3" t="s">
        <v>9</v>
      </c>
      <c r="C41" s="36">
        <v>3</v>
      </c>
      <c r="D41" s="43">
        <v>1</v>
      </c>
      <c r="E41" s="43">
        <v>0</v>
      </c>
      <c r="F41" s="43">
        <v>0</v>
      </c>
      <c r="G41" s="43">
        <v>1</v>
      </c>
      <c r="H41" s="43">
        <v>3</v>
      </c>
      <c r="I41" s="36">
        <v>2</v>
      </c>
      <c r="J41" s="36">
        <v>6</v>
      </c>
      <c r="K41" s="36">
        <v>9</v>
      </c>
      <c r="L41" s="36">
        <v>7</v>
      </c>
      <c r="M41" s="36">
        <v>29</v>
      </c>
      <c r="N41" s="36">
        <v>82</v>
      </c>
      <c r="O41" s="37">
        <v>143</v>
      </c>
    </row>
    <row r="42" spans="1:15" ht="13.5" thickBot="1" x14ac:dyDescent="0.25">
      <c r="A42" s="54"/>
      <c r="B42" s="8" t="s">
        <v>14</v>
      </c>
      <c r="C42" s="45">
        <v>0</v>
      </c>
      <c r="D42" s="45">
        <v>0</v>
      </c>
      <c r="E42" s="45">
        <v>0</v>
      </c>
      <c r="F42" s="45">
        <v>0</v>
      </c>
      <c r="G42" s="45">
        <v>0</v>
      </c>
      <c r="H42" s="45">
        <v>0</v>
      </c>
      <c r="I42" s="45">
        <v>1</v>
      </c>
      <c r="J42" s="45">
        <v>0</v>
      </c>
      <c r="K42" s="40">
        <v>3</v>
      </c>
      <c r="L42" s="40">
        <v>4</v>
      </c>
      <c r="M42" s="40">
        <v>36</v>
      </c>
      <c r="N42" s="40">
        <v>213</v>
      </c>
      <c r="O42" s="41">
        <v>257</v>
      </c>
    </row>
    <row r="43" spans="1:15" ht="13.5" thickTop="1" x14ac:dyDescent="0.2">
      <c r="A43" s="54"/>
      <c r="B43" s="11" t="s">
        <v>27</v>
      </c>
      <c r="C43" s="39">
        <v>8</v>
      </c>
      <c r="D43" s="39">
        <v>2</v>
      </c>
      <c r="E43" s="39">
        <v>2</v>
      </c>
      <c r="F43" s="39">
        <v>7</v>
      </c>
      <c r="G43" s="39">
        <v>8</v>
      </c>
      <c r="H43" s="39">
        <v>28</v>
      </c>
      <c r="I43" s="39">
        <v>98</v>
      </c>
      <c r="J43" s="39">
        <v>234</v>
      </c>
      <c r="K43" s="39">
        <v>416</v>
      </c>
      <c r="L43" s="39">
        <v>722</v>
      </c>
      <c r="M43" s="39">
        <v>3334</v>
      </c>
      <c r="N43" s="39">
        <v>1604</v>
      </c>
      <c r="O43" s="39">
        <v>6463</v>
      </c>
    </row>
    <row r="44" spans="1:15" x14ac:dyDescent="0.2">
      <c r="A44" s="55"/>
      <c r="B44" s="12" t="s">
        <v>28</v>
      </c>
      <c r="C44" s="13">
        <f t="shared" ref="C44:O44" si="4">C43/$O43</f>
        <v>1.237815256073031E-3</v>
      </c>
      <c r="D44" s="13">
        <f t="shared" si="4"/>
        <v>3.0945381401825775E-4</v>
      </c>
      <c r="E44" s="13">
        <f t="shared" si="4"/>
        <v>3.0945381401825775E-4</v>
      </c>
      <c r="F44" s="13">
        <f>F43/$O43</f>
        <v>1.0830883490639022E-3</v>
      </c>
      <c r="G44" s="13">
        <f t="shared" si="4"/>
        <v>1.237815256073031E-3</v>
      </c>
      <c r="H44" s="13">
        <f t="shared" si="4"/>
        <v>4.3323533962556088E-3</v>
      </c>
      <c r="I44" s="13">
        <f t="shared" si="4"/>
        <v>1.5163236886894631E-2</v>
      </c>
      <c r="J44" s="13">
        <f t="shared" si="4"/>
        <v>3.6206096240136161E-2</v>
      </c>
      <c r="K44" s="13">
        <f t="shared" si="4"/>
        <v>6.4366393315797618E-2</v>
      </c>
      <c r="L44" s="13">
        <f t="shared" si="4"/>
        <v>0.11171282686059106</v>
      </c>
      <c r="M44" s="13">
        <f t="shared" si="4"/>
        <v>0.51585950796843572</v>
      </c>
      <c r="N44" s="13">
        <f t="shared" si="4"/>
        <v>0.24818195884264274</v>
      </c>
      <c r="O44" s="13">
        <f t="shared" si="4"/>
        <v>1</v>
      </c>
    </row>
    <row r="46" spans="1:15" ht="12.75" customHeight="1" x14ac:dyDescent="0.2">
      <c r="A46" s="53" t="s">
        <v>19</v>
      </c>
      <c r="B46" s="3" t="s">
        <v>6</v>
      </c>
      <c r="C46" s="38">
        <v>3</v>
      </c>
      <c r="D46" s="44">
        <v>1</v>
      </c>
      <c r="E46" s="38">
        <v>3</v>
      </c>
      <c r="F46" s="38">
        <v>3</v>
      </c>
      <c r="G46" s="38">
        <v>6</v>
      </c>
      <c r="H46" s="38">
        <v>20</v>
      </c>
      <c r="I46" s="38">
        <v>35</v>
      </c>
      <c r="J46" s="38">
        <v>91</v>
      </c>
      <c r="K46" s="38">
        <v>263</v>
      </c>
      <c r="L46" s="38">
        <v>460</v>
      </c>
      <c r="M46" s="38">
        <v>994</v>
      </c>
      <c r="N46" s="38">
        <v>866</v>
      </c>
      <c r="O46" s="37">
        <v>2745</v>
      </c>
    </row>
    <row r="47" spans="1:15" x14ac:dyDescent="0.2">
      <c r="A47" s="54"/>
      <c r="B47" s="3" t="s">
        <v>7</v>
      </c>
      <c r="C47" s="43">
        <v>0</v>
      </c>
      <c r="D47" s="43">
        <v>0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43">
        <v>0</v>
      </c>
      <c r="K47" s="43">
        <v>8</v>
      </c>
      <c r="L47" s="36">
        <v>45</v>
      </c>
      <c r="M47" s="36">
        <v>249</v>
      </c>
      <c r="N47" s="36">
        <v>360</v>
      </c>
      <c r="O47" s="37">
        <v>662</v>
      </c>
    </row>
    <row r="48" spans="1:15" x14ac:dyDescent="0.2">
      <c r="A48" s="54"/>
      <c r="B48" s="3" t="s">
        <v>8</v>
      </c>
      <c r="C48" s="44">
        <v>0</v>
      </c>
      <c r="D48" s="44">
        <v>0</v>
      </c>
      <c r="E48" s="44">
        <v>0</v>
      </c>
      <c r="F48" s="44">
        <v>0</v>
      </c>
      <c r="G48" s="44">
        <v>0</v>
      </c>
      <c r="H48" s="44">
        <v>0</v>
      </c>
      <c r="I48" s="44">
        <v>0</v>
      </c>
      <c r="J48" s="44">
        <v>0</v>
      </c>
      <c r="K48" s="44">
        <v>5</v>
      </c>
      <c r="L48" s="38">
        <v>11</v>
      </c>
      <c r="M48" s="38">
        <v>90</v>
      </c>
      <c r="N48" s="38">
        <v>114</v>
      </c>
      <c r="O48" s="37">
        <v>220</v>
      </c>
    </row>
    <row r="49" spans="1:15" x14ac:dyDescent="0.2">
      <c r="A49" s="54"/>
      <c r="B49" s="3" t="s">
        <v>9</v>
      </c>
      <c r="C49" s="36">
        <v>9</v>
      </c>
      <c r="D49" s="36">
        <v>3</v>
      </c>
      <c r="E49" s="36">
        <v>4</v>
      </c>
      <c r="F49" s="36">
        <v>7</v>
      </c>
      <c r="G49" s="36">
        <v>5</v>
      </c>
      <c r="H49" s="36">
        <v>4</v>
      </c>
      <c r="I49" s="36">
        <v>7</v>
      </c>
      <c r="J49" s="36">
        <v>12</v>
      </c>
      <c r="K49" s="36">
        <v>7</v>
      </c>
      <c r="L49" s="36">
        <v>21</v>
      </c>
      <c r="M49" s="36">
        <v>61</v>
      </c>
      <c r="N49" s="36">
        <v>183</v>
      </c>
      <c r="O49" s="37">
        <v>323</v>
      </c>
    </row>
    <row r="50" spans="1:15" ht="13.5" thickBot="1" x14ac:dyDescent="0.25">
      <c r="A50" s="54"/>
      <c r="B50" s="8" t="s">
        <v>14</v>
      </c>
      <c r="C50" s="45">
        <v>1</v>
      </c>
      <c r="D50" s="45">
        <v>0</v>
      </c>
      <c r="E50" s="45">
        <v>0</v>
      </c>
      <c r="F50" s="45">
        <v>0</v>
      </c>
      <c r="G50" s="45">
        <v>0</v>
      </c>
      <c r="H50" s="45">
        <v>1</v>
      </c>
      <c r="I50" s="45">
        <v>0</v>
      </c>
      <c r="J50" s="45">
        <v>3</v>
      </c>
      <c r="K50" s="40">
        <v>5</v>
      </c>
      <c r="L50" s="40">
        <v>12</v>
      </c>
      <c r="M50" s="40">
        <v>63</v>
      </c>
      <c r="N50" s="40">
        <v>221</v>
      </c>
      <c r="O50" s="41">
        <v>306</v>
      </c>
    </row>
    <row r="51" spans="1:15" ht="13.5" thickTop="1" x14ac:dyDescent="0.2">
      <c r="A51" s="54"/>
      <c r="B51" s="11" t="s">
        <v>27</v>
      </c>
      <c r="C51" s="39">
        <v>13</v>
      </c>
      <c r="D51" s="39">
        <v>4</v>
      </c>
      <c r="E51" s="39">
        <v>7</v>
      </c>
      <c r="F51" s="39">
        <v>10</v>
      </c>
      <c r="G51" s="39">
        <v>11</v>
      </c>
      <c r="H51" s="39">
        <v>25</v>
      </c>
      <c r="I51" s="39">
        <v>42</v>
      </c>
      <c r="J51" s="39">
        <v>106</v>
      </c>
      <c r="K51" s="39">
        <v>288</v>
      </c>
      <c r="L51" s="39">
        <v>549</v>
      </c>
      <c r="M51" s="39">
        <v>1457</v>
      </c>
      <c r="N51" s="39">
        <v>1744</v>
      </c>
      <c r="O51" s="39">
        <v>4256</v>
      </c>
    </row>
    <row r="52" spans="1:15" x14ac:dyDescent="0.2">
      <c r="A52" s="55"/>
      <c r="B52" s="12" t="s">
        <v>28</v>
      </c>
      <c r="C52" s="13">
        <f t="shared" ref="C52:O52" si="5">C51/$O51</f>
        <v>3.0545112781954886E-3</v>
      </c>
      <c r="D52" s="13">
        <f t="shared" si="5"/>
        <v>9.3984962406015032E-4</v>
      </c>
      <c r="E52" s="13">
        <f t="shared" si="5"/>
        <v>1.6447368421052631E-3</v>
      </c>
      <c r="F52" s="13">
        <f>F51/$O51</f>
        <v>2.3496240601503758E-3</v>
      </c>
      <c r="G52" s="13">
        <f t="shared" si="5"/>
        <v>2.5845864661654134E-3</v>
      </c>
      <c r="H52" s="13">
        <f t="shared" si="5"/>
        <v>5.8740601503759395E-3</v>
      </c>
      <c r="I52" s="13">
        <f t="shared" si="5"/>
        <v>9.8684210526315784E-3</v>
      </c>
      <c r="J52" s="13">
        <f t="shared" si="5"/>
        <v>2.4906015037593984E-2</v>
      </c>
      <c r="K52" s="13">
        <f t="shared" si="5"/>
        <v>6.7669172932330823E-2</v>
      </c>
      <c r="L52" s="13">
        <f t="shared" si="5"/>
        <v>0.12899436090225563</v>
      </c>
      <c r="M52" s="13">
        <f t="shared" si="5"/>
        <v>0.34234022556390975</v>
      </c>
      <c r="N52" s="13">
        <f t="shared" si="5"/>
        <v>0.40977443609022557</v>
      </c>
      <c r="O52" s="13">
        <f t="shared" si="5"/>
        <v>1</v>
      </c>
    </row>
    <row r="54" spans="1:15" ht="12.75" customHeight="1" x14ac:dyDescent="0.2">
      <c r="A54" s="53" t="s">
        <v>20</v>
      </c>
      <c r="B54" s="3" t="s">
        <v>6</v>
      </c>
      <c r="C54" s="44">
        <v>0</v>
      </c>
      <c r="D54" s="44">
        <v>1</v>
      </c>
      <c r="E54" s="44">
        <v>0</v>
      </c>
      <c r="F54" s="44">
        <v>0</v>
      </c>
      <c r="G54" s="44">
        <v>0</v>
      </c>
      <c r="H54" s="44">
        <v>2</v>
      </c>
      <c r="I54" s="38">
        <v>1</v>
      </c>
      <c r="J54" s="38">
        <v>26</v>
      </c>
      <c r="K54" s="38">
        <v>54</v>
      </c>
      <c r="L54" s="38">
        <v>81</v>
      </c>
      <c r="M54" s="38">
        <v>195</v>
      </c>
      <c r="N54" s="38">
        <v>158</v>
      </c>
      <c r="O54" s="37">
        <v>518</v>
      </c>
    </row>
    <row r="55" spans="1:15" x14ac:dyDescent="0.2">
      <c r="A55" s="54"/>
      <c r="B55" s="3" t="s">
        <v>7</v>
      </c>
      <c r="C55" s="43">
        <v>0</v>
      </c>
      <c r="D55" s="43">
        <v>0</v>
      </c>
      <c r="E55" s="43">
        <v>0</v>
      </c>
      <c r="F55" s="43">
        <v>0</v>
      </c>
      <c r="G55" s="43">
        <v>0</v>
      </c>
      <c r="H55" s="43">
        <v>1</v>
      </c>
      <c r="I55" s="36">
        <v>1</v>
      </c>
      <c r="J55" s="36">
        <v>11</v>
      </c>
      <c r="K55" s="36">
        <v>23</v>
      </c>
      <c r="L55" s="36">
        <v>42</v>
      </c>
      <c r="M55" s="36">
        <v>197</v>
      </c>
      <c r="N55" s="36">
        <v>73</v>
      </c>
      <c r="O55" s="37">
        <v>348</v>
      </c>
    </row>
    <row r="56" spans="1:15" x14ac:dyDescent="0.2">
      <c r="A56" s="54"/>
      <c r="B56" s="3" t="s">
        <v>8</v>
      </c>
      <c r="C56" s="44">
        <v>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38">
        <v>2</v>
      </c>
      <c r="K56" s="38">
        <v>9</v>
      </c>
      <c r="L56" s="38">
        <v>9</v>
      </c>
      <c r="M56" s="38">
        <v>43</v>
      </c>
      <c r="N56" s="38">
        <v>44</v>
      </c>
      <c r="O56" s="37">
        <v>107</v>
      </c>
    </row>
    <row r="57" spans="1:15" x14ac:dyDescent="0.2">
      <c r="A57" s="54"/>
      <c r="B57" s="3" t="s">
        <v>9</v>
      </c>
      <c r="C57" s="43">
        <v>0</v>
      </c>
      <c r="D57" s="43">
        <v>0</v>
      </c>
      <c r="E57" s="43">
        <v>0</v>
      </c>
      <c r="F57" s="43">
        <v>0</v>
      </c>
      <c r="G57" s="43">
        <v>0</v>
      </c>
      <c r="H57" s="43">
        <v>2</v>
      </c>
      <c r="I57" s="43">
        <v>0</v>
      </c>
      <c r="J57" s="43">
        <v>0</v>
      </c>
      <c r="K57" s="43">
        <v>4</v>
      </c>
      <c r="L57" s="43">
        <v>3</v>
      </c>
      <c r="M57" s="36">
        <v>1</v>
      </c>
      <c r="N57" s="36">
        <v>16</v>
      </c>
      <c r="O57" s="37">
        <v>26</v>
      </c>
    </row>
    <row r="58" spans="1:15" ht="13.5" thickBot="1" x14ac:dyDescent="0.25">
      <c r="A58" s="54"/>
      <c r="B58" s="8" t="s">
        <v>14</v>
      </c>
      <c r="C58" s="45">
        <v>0</v>
      </c>
      <c r="D58" s="45">
        <v>0</v>
      </c>
      <c r="E58" s="45">
        <v>0</v>
      </c>
      <c r="F58" s="45">
        <v>0</v>
      </c>
      <c r="G58" s="45">
        <v>0</v>
      </c>
      <c r="H58" s="45">
        <v>0</v>
      </c>
      <c r="I58" s="45">
        <v>0</v>
      </c>
      <c r="J58" s="45">
        <v>0</v>
      </c>
      <c r="K58" s="45">
        <v>2</v>
      </c>
      <c r="L58" s="45">
        <v>4</v>
      </c>
      <c r="M58" s="40">
        <v>7</v>
      </c>
      <c r="N58" s="40">
        <v>33</v>
      </c>
      <c r="O58" s="41">
        <v>46</v>
      </c>
    </row>
    <row r="59" spans="1:15" ht="13.5" thickTop="1" x14ac:dyDescent="0.2">
      <c r="A59" s="54"/>
      <c r="B59" s="11" t="s">
        <v>27</v>
      </c>
      <c r="C59" s="46">
        <v>0</v>
      </c>
      <c r="D59" s="46">
        <v>1</v>
      </c>
      <c r="E59" s="46">
        <v>0</v>
      </c>
      <c r="F59" s="46">
        <v>0</v>
      </c>
      <c r="G59" s="46">
        <v>0</v>
      </c>
      <c r="H59" s="46">
        <v>5</v>
      </c>
      <c r="I59" s="39">
        <v>2</v>
      </c>
      <c r="J59" s="39">
        <v>39</v>
      </c>
      <c r="K59" s="39">
        <v>92</v>
      </c>
      <c r="L59" s="39">
        <v>139</v>
      </c>
      <c r="M59" s="39">
        <v>443</v>
      </c>
      <c r="N59" s="39">
        <v>324</v>
      </c>
      <c r="O59" s="39">
        <v>1045</v>
      </c>
    </row>
    <row r="60" spans="1:15" x14ac:dyDescent="0.2">
      <c r="A60" s="55"/>
      <c r="B60" s="12" t="s">
        <v>28</v>
      </c>
      <c r="C60" s="13">
        <f t="shared" ref="C60:O60" si="6">C59/$O59</f>
        <v>0</v>
      </c>
      <c r="D60" s="13">
        <f t="shared" si="6"/>
        <v>9.5693779904306223E-4</v>
      </c>
      <c r="E60" s="13">
        <f t="shared" si="6"/>
        <v>0</v>
      </c>
      <c r="F60" s="13">
        <f>F59/$O59</f>
        <v>0</v>
      </c>
      <c r="G60" s="13">
        <f t="shared" si="6"/>
        <v>0</v>
      </c>
      <c r="H60" s="13">
        <f t="shared" si="6"/>
        <v>4.7846889952153108E-3</v>
      </c>
      <c r="I60" s="13">
        <f t="shared" si="6"/>
        <v>1.9138755980861245E-3</v>
      </c>
      <c r="J60" s="13">
        <f t="shared" si="6"/>
        <v>3.7320574162679428E-2</v>
      </c>
      <c r="K60" s="13">
        <f t="shared" si="6"/>
        <v>8.8038277511961721E-2</v>
      </c>
      <c r="L60" s="13">
        <f t="shared" si="6"/>
        <v>0.13301435406698564</v>
      </c>
      <c r="M60" s="13">
        <f t="shared" si="6"/>
        <v>0.42392344497607654</v>
      </c>
      <c r="N60" s="13">
        <f t="shared" si="6"/>
        <v>0.31004784688995213</v>
      </c>
      <c r="O60" s="13">
        <f t="shared" si="6"/>
        <v>1</v>
      </c>
    </row>
    <row r="62" spans="1:15" ht="12.75" customHeight="1" x14ac:dyDescent="0.2">
      <c r="A62" s="53" t="s">
        <v>21</v>
      </c>
      <c r="B62" s="3" t="s">
        <v>6</v>
      </c>
      <c r="C62" s="38">
        <v>9</v>
      </c>
      <c r="D62" s="38">
        <v>3</v>
      </c>
      <c r="E62" s="38">
        <v>11</v>
      </c>
      <c r="F62" s="38">
        <v>90</v>
      </c>
      <c r="G62" s="38">
        <v>196</v>
      </c>
      <c r="H62" s="38">
        <v>349</v>
      </c>
      <c r="I62" s="38">
        <v>410</v>
      </c>
      <c r="J62" s="38">
        <v>525</v>
      </c>
      <c r="K62" s="38">
        <v>651</v>
      </c>
      <c r="L62" s="38">
        <v>656</v>
      </c>
      <c r="M62" s="38">
        <v>921</v>
      </c>
      <c r="N62" s="38">
        <v>705</v>
      </c>
      <c r="O62" s="37">
        <v>4526</v>
      </c>
    </row>
    <row r="63" spans="1:15" x14ac:dyDescent="0.2">
      <c r="A63" s="54"/>
      <c r="B63" s="3" t="s">
        <v>7</v>
      </c>
      <c r="C63" s="43">
        <v>4</v>
      </c>
      <c r="D63" s="43">
        <v>0</v>
      </c>
      <c r="E63" s="43">
        <v>1</v>
      </c>
      <c r="F63" s="43">
        <v>0</v>
      </c>
      <c r="G63" s="43">
        <v>0</v>
      </c>
      <c r="H63" s="43">
        <v>0</v>
      </c>
      <c r="I63" s="43">
        <v>0</v>
      </c>
      <c r="J63" s="36">
        <v>6</v>
      </c>
      <c r="K63" s="36">
        <v>71</v>
      </c>
      <c r="L63" s="36">
        <v>140</v>
      </c>
      <c r="M63" s="36">
        <v>278</v>
      </c>
      <c r="N63" s="36">
        <v>312</v>
      </c>
      <c r="O63" s="37">
        <v>812</v>
      </c>
    </row>
    <row r="64" spans="1:15" x14ac:dyDescent="0.2">
      <c r="A64" s="54"/>
      <c r="B64" s="3" t="s">
        <v>8</v>
      </c>
      <c r="C64" s="44">
        <v>0</v>
      </c>
      <c r="D64" s="44">
        <v>0</v>
      </c>
      <c r="E64" s="44">
        <v>0</v>
      </c>
      <c r="F64" s="44">
        <v>0</v>
      </c>
      <c r="G64" s="44">
        <v>0</v>
      </c>
      <c r="H64" s="44">
        <v>0</v>
      </c>
      <c r="I64" s="44">
        <v>1</v>
      </c>
      <c r="J64" s="38">
        <v>8</v>
      </c>
      <c r="K64" s="38">
        <v>31</v>
      </c>
      <c r="L64" s="38">
        <v>54</v>
      </c>
      <c r="M64" s="38">
        <v>180</v>
      </c>
      <c r="N64" s="38">
        <v>198</v>
      </c>
      <c r="O64" s="37">
        <v>472</v>
      </c>
    </row>
    <row r="65" spans="1:15" x14ac:dyDescent="0.2">
      <c r="A65" s="54"/>
      <c r="B65" s="3" t="s">
        <v>9</v>
      </c>
      <c r="C65" s="43">
        <v>1</v>
      </c>
      <c r="D65" s="43">
        <v>0</v>
      </c>
      <c r="E65" s="36">
        <v>2</v>
      </c>
      <c r="F65" s="36">
        <v>20</v>
      </c>
      <c r="G65" s="36">
        <v>23</v>
      </c>
      <c r="H65" s="36">
        <v>20</v>
      </c>
      <c r="I65" s="36">
        <v>12</v>
      </c>
      <c r="J65" s="36">
        <v>19</v>
      </c>
      <c r="K65" s="36">
        <v>24</v>
      </c>
      <c r="L65" s="36">
        <v>67</v>
      </c>
      <c r="M65" s="36">
        <v>86</v>
      </c>
      <c r="N65" s="36">
        <v>240</v>
      </c>
      <c r="O65" s="37">
        <v>514</v>
      </c>
    </row>
    <row r="66" spans="1:15" ht="13.5" thickBot="1" x14ac:dyDescent="0.25">
      <c r="A66" s="54"/>
      <c r="B66" s="8" t="s">
        <v>14</v>
      </c>
      <c r="C66" s="45">
        <v>0</v>
      </c>
      <c r="D66" s="45">
        <v>0</v>
      </c>
      <c r="E66" s="45">
        <v>0</v>
      </c>
      <c r="F66" s="45">
        <v>0</v>
      </c>
      <c r="G66" s="40">
        <v>2</v>
      </c>
      <c r="H66" s="40">
        <v>2</v>
      </c>
      <c r="I66" s="40">
        <v>7</v>
      </c>
      <c r="J66" s="40">
        <v>14</v>
      </c>
      <c r="K66" s="40">
        <v>16</v>
      </c>
      <c r="L66" s="40">
        <v>28</v>
      </c>
      <c r="M66" s="40">
        <v>88</v>
      </c>
      <c r="N66" s="40">
        <v>289</v>
      </c>
      <c r="O66" s="41">
        <v>446</v>
      </c>
    </row>
    <row r="67" spans="1:15" ht="13.5" thickTop="1" x14ac:dyDescent="0.2">
      <c r="A67" s="54"/>
      <c r="B67" s="11" t="s">
        <v>27</v>
      </c>
      <c r="C67" s="39">
        <v>14</v>
      </c>
      <c r="D67" s="39">
        <v>3</v>
      </c>
      <c r="E67" s="39">
        <v>14</v>
      </c>
      <c r="F67" s="39">
        <v>110</v>
      </c>
      <c r="G67" s="39">
        <v>221</v>
      </c>
      <c r="H67" s="39">
        <v>371</v>
      </c>
      <c r="I67" s="39">
        <v>430</v>
      </c>
      <c r="J67" s="39">
        <v>572</v>
      </c>
      <c r="K67" s="39">
        <v>793</v>
      </c>
      <c r="L67" s="39">
        <v>945</v>
      </c>
      <c r="M67" s="39">
        <v>1553</v>
      </c>
      <c r="N67" s="39">
        <v>1744</v>
      </c>
      <c r="O67" s="39">
        <v>6770</v>
      </c>
    </row>
    <row r="68" spans="1:15" x14ac:dyDescent="0.2">
      <c r="A68" s="55"/>
      <c r="B68" s="12" t="s">
        <v>28</v>
      </c>
      <c r="C68" s="13">
        <f t="shared" ref="C68:O68" si="7">C67/$O67</f>
        <v>2.06794682422452E-3</v>
      </c>
      <c r="D68" s="13">
        <f t="shared" si="7"/>
        <v>4.4313146233382572E-4</v>
      </c>
      <c r="E68" s="13">
        <f t="shared" si="7"/>
        <v>2.06794682422452E-3</v>
      </c>
      <c r="F68" s="13">
        <f>F67/$O67</f>
        <v>1.6248153618906941E-2</v>
      </c>
      <c r="G68" s="13">
        <f t="shared" si="7"/>
        <v>3.2644017725258496E-2</v>
      </c>
      <c r="H68" s="13">
        <f t="shared" si="7"/>
        <v>5.4800590841949777E-2</v>
      </c>
      <c r="I68" s="13">
        <f t="shared" si="7"/>
        <v>6.3515509601181686E-2</v>
      </c>
      <c r="J68" s="13">
        <f t="shared" si="7"/>
        <v>8.4490398818316104E-2</v>
      </c>
      <c r="K68" s="13">
        <f t="shared" si="7"/>
        <v>0.11713441654357459</v>
      </c>
      <c r="L68" s="13">
        <f t="shared" si="7"/>
        <v>0.13958641063515509</v>
      </c>
      <c r="M68" s="13">
        <f t="shared" si="7"/>
        <v>0.2293943870014771</v>
      </c>
      <c r="N68" s="13">
        <f t="shared" si="7"/>
        <v>0.25760709010339733</v>
      </c>
      <c r="O68" s="13">
        <f t="shared" si="7"/>
        <v>1</v>
      </c>
    </row>
    <row r="70" spans="1:15" x14ac:dyDescent="0.2">
      <c r="A70" s="53" t="s">
        <v>22</v>
      </c>
      <c r="B70" s="3" t="s">
        <v>6</v>
      </c>
      <c r="C70" s="44">
        <v>2</v>
      </c>
      <c r="D70" s="44">
        <v>0</v>
      </c>
      <c r="E70" s="44">
        <v>0</v>
      </c>
      <c r="F70" s="38">
        <v>2</v>
      </c>
      <c r="G70" s="38">
        <v>2</v>
      </c>
      <c r="H70" s="38">
        <v>11</v>
      </c>
      <c r="I70" s="38">
        <v>22</v>
      </c>
      <c r="J70" s="38">
        <v>52</v>
      </c>
      <c r="K70" s="38">
        <v>128</v>
      </c>
      <c r="L70" s="38">
        <v>180</v>
      </c>
      <c r="M70" s="38">
        <v>269</v>
      </c>
      <c r="N70" s="38">
        <v>208</v>
      </c>
      <c r="O70" s="37">
        <v>876</v>
      </c>
    </row>
    <row r="71" spans="1:15" x14ac:dyDescent="0.2">
      <c r="A71" s="54"/>
      <c r="B71" s="3" t="s">
        <v>7</v>
      </c>
      <c r="C71" s="43">
        <v>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36">
        <v>8</v>
      </c>
      <c r="M71" s="36">
        <v>18</v>
      </c>
      <c r="N71" s="36">
        <v>116</v>
      </c>
      <c r="O71" s="37">
        <v>142</v>
      </c>
    </row>
    <row r="72" spans="1:15" x14ac:dyDescent="0.2">
      <c r="A72" s="54"/>
      <c r="B72" s="3" t="s">
        <v>8</v>
      </c>
      <c r="C72" s="44">
        <v>0</v>
      </c>
      <c r="D72" s="44">
        <v>0</v>
      </c>
      <c r="E72" s="44">
        <v>0</v>
      </c>
      <c r="F72" s="44">
        <v>1</v>
      </c>
      <c r="G72" s="44">
        <v>0</v>
      </c>
      <c r="H72" s="44">
        <v>0</v>
      </c>
      <c r="I72" s="44">
        <v>0</v>
      </c>
      <c r="J72" s="44">
        <v>0</v>
      </c>
      <c r="K72" s="44">
        <v>1</v>
      </c>
      <c r="L72" s="44">
        <v>0</v>
      </c>
      <c r="M72" s="38">
        <v>32</v>
      </c>
      <c r="N72" s="38">
        <v>97</v>
      </c>
      <c r="O72" s="37">
        <v>131</v>
      </c>
    </row>
    <row r="73" spans="1:15" x14ac:dyDescent="0.2">
      <c r="A73" s="54"/>
      <c r="B73" s="3" t="s">
        <v>9</v>
      </c>
      <c r="C73" s="36">
        <v>5</v>
      </c>
      <c r="D73" s="43">
        <v>1</v>
      </c>
      <c r="E73" s="43">
        <v>0</v>
      </c>
      <c r="F73" s="43">
        <v>3</v>
      </c>
      <c r="G73" s="43">
        <v>0</v>
      </c>
      <c r="H73" s="43">
        <v>2</v>
      </c>
      <c r="I73" s="43">
        <v>1</v>
      </c>
      <c r="J73" s="43">
        <v>0</v>
      </c>
      <c r="K73" s="36">
        <v>4</v>
      </c>
      <c r="L73" s="36">
        <v>6</v>
      </c>
      <c r="M73" s="36">
        <v>13</v>
      </c>
      <c r="N73" s="36">
        <v>31</v>
      </c>
      <c r="O73" s="37">
        <v>66</v>
      </c>
    </row>
    <row r="74" spans="1:15" ht="13.5" thickBot="1" x14ac:dyDescent="0.25">
      <c r="A74" s="54"/>
      <c r="B74" s="8" t="s">
        <v>14</v>
      </c>
      <c r="C74" s="45">
        <v>0</v>
      </c>
      <c r="D74" s="45">
        <v>0</v>
      </c>
      <c r="E74" s="45">
        <v>0</v>
      </c>
      <c r="F74" s="45">
        <v>0</v>
      </c>
      <c r="G74" s="45">
        <v>0</v>
      </c>
      <c r="H74" s="40">
        <v>1</v>
      </c>
      <c r="I74" s="40">
        <v>1</v>
      </c>
      <c r="J74" s="40">
        <v>3</v>
      </c>
      <c r="K74" s="40">
        <v>11</v>
      </c>
      <c r="L74" s="40">
        <v>6</v>
      </c>
      <c r="M74" s="40">
        <v>19</v>
      </c>
      <c r="N74" s="40">
        <v>78</v>
      </c>
      <c r="O74" s="41">
        <v>119</v>
      </c>
    </row>
    <row r="75" spans="1:15" ht="13.5" thickTop="1" x14ac:dyDescent="0.2">
      <c r="A75" s="54"/>
      <c r="B75" s="11" t="s">
        <v>27</v>
      </c>
      <c r="C75" s="39">
        <v>7</v>
      </c>
      <c r="D75" s="39">
        <v>1</v>
      </c>
      <c r="E75" s="46">
        <v>0</v>
      </c>
      <c r="F75" s="39">
        <v>6</v>
      </c>
      <c r="G75" s="39">
        <v>2</v>
      </c>
      <c r="H75" s="39">
        <v>14</v>
      </c>
      <c r="I75" s="39">
        <v>24</v>
      </c>
      <c r="J75" s="39">
        <v>55</v>
      </c>
      <c r="K75" s="39">
        <v>144</v>
      </c>
      <c r="L75" s="39">
        <v>200</v>
      </c>
      <c r="M75" s="39">
        <v>351</v>
      </c>
      <c r="N75" s="39">
        <v>530</v>
      </c>
      <c r="O75" s="39">
        <v>1334</v>
      </c>
    </row>
    <row r="76" spans="1:15" x14ac:dyDescent="0.2">
      <c r="A76" s="55"/>
      <c r="B76" s="12" t="s">
        <v>28</v>
      </c>
      <c r="C76" s="13">
        <f t="shared" ref="C76:O76" si="8">C75/$O75</f>
        <v>5.2473763118440781E-3</v>
      </c>
      <c r="D76" s="13">
        <f t="shared" si="8"/>
        <v>7.4962518740629683E-4</v>
      </c>
      <c r="E76" s="13">
        <f t="shared" si="8"/>
        <v>0</v>
      </c>
      <c r="F76" s="13">
        <f>F75/$O75</f>
        <v>4.4977511244377807E-3</v>
      </c>
      <c r="G76" s="13">
        <f t="shared" si="8"/>
        <v>1.4992503748125937E-3</v>
      </c>
      <c r="H76" s="13">
        <f t="shared" si="8"/>
        <v>1.0494752623688156E-2</v>
      </c>
      <c r="I76" s="13">
        <f t="shared" si="8"/>
        <v>1.7991004497751123E-2</v>
      </c>
      <c r="J76" s="13">
        <f t="shared" si="8"/>
        <v>4.1229385307346329E-2</v>
      </c>
      <c r="K76" s="13">
        <f t="shared" si="8"/>
        <v>0.10794602698650675</v>
      </c>
      <c r="L76" s="13">
        <f t="shared" si="8"/>
        <v>0.14992503748125938</v>
      </c>
      <c r="M76" s="13">
        <f t="shared" si="8"/>
        <v>0.26311844077961022</v>
      </c>
      <c r="N76" s="13">
        <f t="shared" si="8"/>
        <v>0.39730134932533734</v>
      </c>
      <c r="O76" s="13">
        <f t="shared" si="8"/>
        <v>1</v>
      </c>
    </row>
    <row r="79" spans="1:15" x14ac:dyDescent="0.2">
      <c r="A79" s="47" t="s">
        <v>41</v>
      </c>
    </row>
    <row r="80" spans="1:15" x14ac:dyDescent="0.2">
      <c r="A80" s="35" t="s">
        <v>35</v>
      </c>
    </row>
  </sheetData>
  <mergeCells count="9">
    <mergeCell ref="A7:A12"/>
    <mergeCell ref="A70:A76"/>
    <mergeCell ref="A62:A68"/>
    <mergeCell ref="A54:A60"/>
    <mergeCell ref="A46:A52"/>
    <mergeCell ref="A38:A44"/>
    <mergeCell ref="A30:A36"/>
    <mergeCell ref="A22:A28"/>
    <mergeCell ref="A14:A20"/>
  </mergeCells>
  <pageMargins left="0.70866141732283472" right="0.70866141732283472" top="0.35433070866141736" bottom="0.35433070866141736" header="0.31496062992125984" footer="0.31496062992125984"/>
  <pageSetup paperSize="9" scale="76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5A91B29-05B1-4387-8F73-088825C651C9}"/>
</file>

<file path=customXml/itemProps2.xml><?xml version="1.0" encoding="utf-8"?>
<ds:datastoreItem xmlns:ds="http://schemas.openxmlformats.org/officeDocument/2006/customXml" ds:itemID="{B0DACA20-C75A-493D-AA1D-D0268B7EE1EE}"/>
</file>

<file path=customXml/itemProps3.xml><?xml version="1.0" encoding="utf-8"?>
<ds:datastoreItem xmlns:ds="http://schemas.openxmlformats.org/officeDocument/2006/customXml" ds:itemID="{69F39C26-2F94-4E5B-BCE0-9AC26C6171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5</vt:i4>
      </vt:variant>
    </vt:vector>
  </HeadingPairs>
  <TitlesOfParts>
    <vt:vector size="8" baseType="lpstr">
      <vt:lpstr>Flussi SICID</vt:lpstr>
      <vt:lpstr>Variazione pendenti SICID</vt:lpstr>
      <vt:lpstr>Stratigrafia pendenti SICID</vt:lpstr>
      <vt:lpstr>'Flussi SICID'!Area_stampa</vt:lpstr>
      <vt:lpstr>'Stratigrafia pendenti SICID'!Area_stampa</vt:lpstr>
      <vt:lpstr>'Variazione pendenti SICID'!Area_stampa</vt:lpstr>
      <vt:lpstr>'Flussi SICID'!Titoli_stampa</vt:lpstr>
      <vt:lpstr>'Stratigrafia pendenti SICID'!Titoli_stampa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2025-09-30T10:09:52Z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