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a.calanca\Documents\FOCUS\dati\2025\20250903\SIECIC Monitoraggio trimestrale\250630MonitoraggioSIECIC\"/>
    </mc:Choice>
  </mc:AlternateContent>
  <xr:revisionPtr revIDLastSave="0" documentId="13_ncr:1_{595CE968-0EA3-4D49-A53E-B5E02C26E5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ggimi" sheetId="5" r:id="rId1"/>
    <sheet name="Flussi SIECIC" sheetId="2" r:id="rId2"/>
    <sheet name="Variazione pendenti SIECIC" sheetId="3" r:id="rId3"/>
    <sheet name="Stratigrafia pendenti SIECIC" sheetId="15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SIECIC'!$A$1:$B$126</definedName>
    <definedName name="_xlnm.Print_Area" localSheetId="2">'Variazione pendenti SIECIC'!$A$2:$F$23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3" i="2" l="1"/>
  <c r="H123" i="2"/>
  <c r="G108" i="2"/>
  <c r="H108" i="2"/>
  <c r="G93" i="2"/>
  <c r="H93" i="2"/>
  <c r="G63" i="2"/>
  <c r="H63" i="2"/>
  <c r="G48" i="2"/>
  <c r="H48" i="2"/>
  <c r="G18" i="2"/>
  <c r="H18" i="2"/>
  <c r="F123" i="2"/>
  <c r="E123" i="2"/>
  <c r="F48" i="2"/>
  <c r="E48" i="2"/>
  <c r="F18" i="2"/>
  <c r="E18" i="2"/>
  <c r="E108" i="2"/>
  <c r="F108" i="2"/>
  <c r="E93" i="2"/>
  <c r="F93" i="2"/>
  <c r="E78" i="2"/>
  <c r="F78" i="2"/>
  <c r="E63" i="2"/>
  <c r="F63" i="2"/>
  <c r="E33" i="2"/>
  <c r="F33" i="2"/>
  <c r="D93" i="2" l="1"/>
  <c r="C95" i="2" s="1"/>
  <c r="C93" i="2"/>
  <c r="D123" i="2"/>
  <c r="C123" i="2"/>
  <c r="D108" i="2"/>
  <c r="C108" i="2"/>
  <c r="D63" i="2"/>
  <c r="C63" i="2"/>
  <c r="D48" i="2"/>
  <c r="C48" i="2"/>
  <c r="D18" i="2"/>
  <c r="C18" i="2"/>
  <c r="D78" i="2"/>
  <c r="C78" i="2"/>
  <c r="C80" i="2" s="1"/>
  <c r="D33" i="2"/>
  <c r="C33" i="2"/>
  <c r="G110" i="2"/>
  <c r="H78" i="2"/>
  <c r="G78" i="2"/>
  <c r="H33" i="2"/>
  <c r="G33" i="2"/>
  <c r="E125" i="2"/>
  <c r="E110" i="2"/>
  <c r="E95" i="2"/>
  <c r="E80" i="2"/>
  <c r="E65" i="2"/>
  <c r="E50" i="2"/>
  <c r="E20" i="2"/>
  <c r="F21" i="3"/>
  <c r="F19" i="3"/>
  <c r="F17" i="3"/>
  <c r="F15" i="3"/>
  <c r="F13" i="3"/>
  <c r="F11" i="3"/>
  <c r="F9" i="3"/>
  <c r="F7" i="3"/>
  <c r="C110" i="2" l="1"/>
  <c r="G20" i="2"/>
  <c r="C50" i="2"/>
  <c r="C65" i="2"/>
  <c r="C35" i="2"/>
  <c r="G35" i="2"/>
  <c r="G65" i="2"/>
  <c r="G95" i="2"/>
  <c r="G125" i="2"/>
  <c r="C20" i="2"/>
  <c r="C125" i="2"/>
  <c r="G50" i="2"/>
  <c r="G80" i="2"/>
  <c r="E35" i="2"/>
</calcChain>
</file>

<file path=xl/sharedStrings.xml><?xml version="1.0" encoding="utf-8"?>
<sst xmlns="http://schemas.openxmlformats.org/spreadsheetml/2006/main" count="357" uniqueCount="75">
  <si>
    <t>Distretto di L'Aquila</t>
  </si>
  <si>
    <t>Settore CIVILE - Area SIECIC</t>
  </si>
  <si>
    <t>Ufficio</t>
  </si>
  <si>
    <t>ESECUZIONI MOBILIARI</t>
  </si>
  <si>
    <t>ESECUZIONI IMMOBILIARI</t>
  </si>
  <si>
    <t>ISTANZE DI FALLIMENTO</t>
  </si>
  <si>
    <t>ALTRE PROCEDURE CONCORSUALI</t>
  </si>
  <si>
    <t>Tribunale Ordinario di Avezzano</t>
  </si>
  <si>
    <t>Tribunale Ordinario di Chieti</t>
  </si>
  <si>
    <t>Tribunale Ordinario di Lanciano</t>
  </si>
  <si>
    <t>Tribunale Ordinario di L'Aquila</t>
  </si>
  <si>
    <t>Tribunale Ordinario di Pescara</t>
  </si>
  <si>
    <t>Tribunale Ordinario di Sulmona</t>
  </si>
  <si>
    <t>Tribunale Ordinario di Teramo</t>
  </si>
  <si>
    <t>Tribunale Ordinario di Vasto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</si>
  <si>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</si>
  <si>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Macro materia</t>
  </si>
  <si>
    <t>Tribunale Ordinario di Agrigento</t>
  </si>
  <si>
    <t>FALLIMENTI</t>
  </si>
  <si>
    <t>TOTALE AREA SIECIC</t>
  </si>
  <si>
    <t>Clearance rate</t>
  </si>
  <si>
    <t>Tribunale Ordinario di Marsala</t>
  </si>
  <si>
    <t>Tribunale Ordinario di Sciacca</t>
  </si>
  <si>
    <t>Variazione pendenti</t>
  </si>
  <si>
    <t>Variazione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</si>
  <si>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</si>
  <si>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</si>
  <si>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</si>
  <si>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</si>
  <si>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</si>
  <si>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</si>
  <si>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</si>
  <si>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</si>
  <si>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</si>
  <si>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</si>
  <si>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</si>
  <si>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</si>
  <si>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</si>
  <si>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</si>
  <si>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</si>
  <si>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</si>
  <si>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</si>
  <si>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</si>
  <si>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</si>
  <si>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</si>
  <si>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</si>
  <si>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</si>
  <si>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</si>
  <si>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</si>
  <si>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</si>
  <si>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</si>
  <si>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</si>
  <si>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</si>
  <si>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procedure di composizione della crisi da sovraindebitamento: concordato minore, liquidazione controllata, ristrutturazione debiti del consumatore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</si>
  <si>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</si>
  <si>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</si>
  <si>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Stratigrafia delle pendenze</t>
  </si>
  <si>
    <t>Totale</t>
  </si>
  <si>
    <t>FALLIMENTARE</t>
  </si>
  <si>
    <t>Totale AREA SIECIC</t>
  </si>
  <si>
    <t>Incidenza percentuale delle classi</t>
  </si>
  <si>
    <t>Iscritti 2023</t>
  </si>
  <si>
    <t>Definiti 2023</t>
  </si>
  <si>
    <t>Iscritti
 2024</t>
  </si>
  <si>
    <t>Definiti 2024</t>
  </si>
  <si>
    <t>Fonte:Dipartimento per l'innovazione tecnologica della giustizia - Direzione Generale di Statistica e Analisi Organizzativa</t>
  </si>
  <si>
    <t>Fino al 2014</t>
  </si>
  <si>
    <t>Pendenti al 31/12/2022</t>
  </si>
  <si>
    <t>Pendenti al 30 giugno 2025</t>
  </si>
  <si>
    <t>30/06/2025</t>
  </si>
  <si>
    <t>Ultimo aggiornamento del sistema di rilevazione avvenuto il 15 settembre 2025.</t>
  </si>
  <si>
    <t>Pendenti al 30/06/2025</t>
  </si>
  <si>
    <t>Iscritti 
gen-giu 2025</t>
  </si>
  <si>
    <t>Definiti gen-giu 2025</t>
  </si>
  <si>
    <t>Anni 2023 - 30 giugno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</si>
</sst>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3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5">
    <xf numFmtId="0" fontId="0" fillId="0" borderId="0"/>
    <xf numFmtId="0" fontId="39" fillId="0" borderId="0"/>
    <xf numFmtId="9" fontId="3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48" fillId="0" borderId="0" applyFont="0" applyFill="0" applyBorder="0" applyAlignment="0" applyProtection="0"/>
    <xf numFmtId="0" fontId="11" fillId="0" borderId="0"/>
    <xf numFmtId="0" fontId="49" fillId="0" borderId="0"/>
    <xf numFmtId="0" fontId="10" fillId="0" borderId="0"/>
    <xf numFmtId="9" fontId="48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52" fillId="0" borderId="0"/>
    <xf numFmtId="0" fontId="3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41" fillId="0" borderId="0" xfId="1" applyFont="1"/>
    <xf numFmtId="0" fontId="42" fillId="0" borderId="0" xfId="1" applyFont="1"/>
    <xf numFmtId="0" fontId="40" fillId="0" borderId="0" xfId="1" applyFont="1"/>
    <xf numFmtId="0" fontId="44" fillId="0" borderId="0" xfId="1" applyFont="1"/>
    <xf numFmtId="0" fontId="44" fillId="0" borderId="1" xfId="1" applyFont="1" applyBorder="1" applyAlignment="1">
      <alignment vertical="center"/>
    </xf>
    <xf numFmtId="0" fontId="42" fillId="0" borderId="1" xfId="1" applyFont="1" applyBorder="1"/>
    <xf numFmtId="3" fontId="42" fillId="0" borderId="1" xfId="1" applyNumberFormat="1" applyFont="1" applyBorder="1"/>
    <xf numFmtId="0" fontId="45" fillId="0" borderId="3" xfId="1" applyFont="1" applyBorder="1"/>
    <xf numFmtId="3" fontId="44" fillId="0" borderId="3" xfId="1" applyNumberFormat="1" applyFont="1" applyBorder="1"/>
    <xf numFmtId="0" fontId="44" fillId="0" borderId="0" xfId="1" applyFont="1" applyAlignment="1">
      <alignment horizontal="left" vertical="center" wrapText="1"/>
    </xf>
    <xf numFmtId="0" fontId="46" fillId="0" borderId="0" xfId="1" applyFont="1"/>
    <xf numFmtId="3" fontId="42" fillId="0" borderId="0" xfId="1" applyNumberFormat="1" applyFont="1"/>
    <xf numFmtId="0" fontId="45" fillId="0" borderId="1" xfId="1" applyFont="1" applyBorder="1"/>
    <xf numFmtId="0" fontId="44" fillId="0" borderId="5" xfId="1" applyFont="1" applyBorder="1" applyAlignment="1">
      <alignment horizontal="right" vertical="center" wrapText="1"/>
    </xf>
    <xf numFmtId="0" fontId="44" fillId="0" borderId="1" xfId="1" applyFont="1" applyBorder="1" applyAlignment="1">
      <alignment vertical="center" wrapText="1"/>
    </xf>
    <xf numFmtId="0" fontId="46" fillId="0" borderId="1" xfId="1" applyFont="1" applyBorder="1" applyAlignment="1">
      <alignment vertical="center"/>
    </xf>
    <xf numFmtId="3" fontId="44" fillId="0" borderId="1" xfId="1" applyNumberFormat="1" applyFont="1" applyBorder="1" applyAlignment="1">
      <alignment horizontal="center" vertical="center"/>
    </xf>
    <xf numFmtId="3" fontId="44" fillId="0" borderId="5" xfId="1" applyNumberFormat="1" applyFont="1" applyBorder="1" applyAlignment="1">
      <alignment horizontal="center" vertical="center"/>
    </xf>
    <xf numFmtId="164" fontId="44" fillId="0" borderId="1" xfId="2" applyNumberFormat="1" applyFont="1" applyBorder="1" applyAlignment="1">
      <alignment horizontal="center" vertical="center"/>
    </xf>
    <xf numFmtId="0" fontId="42" fillId="0" borderId="0" xfId="1" applyFont="1" applyAlignment="1">
      <alignment vertical="center"/>
    </xf>
    <xf numFmtId="0" fontId="44" fillId="0" borderId="0" xfId="1" applyFont="1" applyAlignment="1">
      <alignment vertical="center" wrapText="1"/>
    </xf>
    <xf numFmtId="3" fontId="44" fillId="0" borderId="0" xfId="1" applyNumberFormat="1" applyFont="1" applyAlignment="1">
      <alignment horizontal="center"/>
    </xf>
    <xf numFmtId="164" fontId="44" fillId="0" borderId="0" xfId="2" applyNumberFormat="1" applyFont="1" applyBorder="1" applyAlignment="1">
      <alignment horizontal="center"/>
    </xf>
    <xf numFmtId="0" fontId="46" fillId="0" borderId="0" xfId="1" applyFont="1" applyAlignment="1">
      <alignment vertical="center"/>
    </xf>
    <xf numFmtId="3" fontId="44" fillId="0" borderId="0" xfId="1" applyNumberFormat="1" applyFont="1" applyAlignment="1">
      <alignment horizontal="center" vertical="center"/>
    </xf>
    <xf numFmtId="164" fontId="44" fillId="0" borderId="0" xfId="2" applyNumberFormat="1" applyFont="1" applyBorder="1" applyAlignment="1">
      <alignment horizontal="center" vertical="center"/>
    </xf>
    <xf numFmtId="3" fontId="42" fillId="0" borderId="6" xfId="1" applyNumberFormat="1" applyFont="1" applyBorder="1"/>
    <xf numFmtId="0" fontId="44" fillId="0" borderId="0" xfId="0" applyFont="1"/>
    <xf numFmtId="0" fontId="44" fillId="0" borderId="1" xfId="0" applyFont="1" applyBorder="1" applyAlignment="1">
      <alignment horizontal="right" vertical="center" wrapText="1"/>
    </xf>
    <xf numFmtId="0" fontId="42" fillId="0" borderId="0" xfId="0" applyFont="1"/>
    <xf numFmtId="3" fontId="42" fillId="0" borderId="3" xfId="1" applyNumberFormat="1" applyFont="1" applyBorder="1"/>
    <xf numFmtId="0" fontId="42" fillId="0" borderId="3" xfId="0" applyFont="1" applyBorder="1"/>
    <xf numFmtId="0" fontId="42" fillId="0" borderId="1" xfId="0" applyFont="1" applyBorder="1"/>
    <xf numFmtId="3" fontId="0" fillId="0" borderId="2" xfId="0" applyNumberFormat="1" applyBorder="1"/>
    <xf numFmtId="3" fontId="0" fillId="0" borderId="1" xfId="0" applyNumberFormat="1" applyBorder="1"/>
    <xf numFmtId="0" fontId="47" fillId="0" borderId="0" xfId="55" applyFont="1"/>
    <xf numFmtId="0" fontId="13" fillId="0" borderId="0" xfId="55"/>
    <xf numFmtId="0" fontId="40" fillId="0" borderId="0" xfId="55" applyFont="1"/>
    <xf numFmtId="0" fontId="40" fillId="0" borderId="1" xfId="55" applyFont="1" applyBorder="1"/>
    <xf numFmtId="0" fontId="13" fillId="0" borderId="1" xfId="55" applyBorder="1" applyAlignment="1">
      <alignment vertical="center"/>
    </xf>
    <xf numFmtId="0" fontId="13" fillId="0" borderId="1" xfId="55" applyBorder="1" applyAlignment="1">
      <alignment vertical="center" wrapText="1"/>
    </xf>
    <xf numFmtId="0" fontId="13" fillId="0" borderId="1" xfId="55" applyBorder="1" applyAlignment="1">
      <alignment horizontal="left" vertical="center" wrapText="1"/>
    </xf>
    <xf numFmtId="3" fontId="0" fillId="0" borderId="7" xfId="0" applyNumberFormat="1" applyBorder="1"/>
    <xf numFmtId="3" fontId="0" fillId="0" borderId="3" xfId="0" applyNumberFormat="1" applyBorder="1"/>
    <xf numFmtId="3" fontId="42" fillId="0" borderId="7" xfId="1" applyNumberFormat="1" applyFont="1" applyBorder="1"/>
    <xf numFmtId="0" fontId="44" fillId="0" borderId="1" xfId="0" applyFont="1" applyBorder="1" applyAlignment="1">
      <alignment horizontal="center" vertical="center" wrapText="1"/>
    </xf>
    <xf numFmtId="9" fontId="51" fillId="0" borderId="1" xfId="63" applyFont="1" applyBorder="1"/>
    <xf numFmtId="9" fontId="51" fillId="0" borderId="0" xfId="63" applyFont="1" applyBorder="1"/>
    <xf numFmtId="0" fontId="44" fillId="0" borderId="0" xfId="69" applyFont="1"/>
    <xf numFmtId="0" fontId="50" fillId="0" borderId="0" xfId="0" applyFont="1"/>
    <xf numFmtId="0" fontId="51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0" fontId="51" fillId="0" borderId="1" xfId="0" quotePrefix="1" applyFont="1" applyBorder="1" applyAlignment="1">
      <alignment horizontal="center" vertical="center" wrapText="1"/>
    </xf>
    <xf numFmtId="15" fontId="51" fillId="0" borderId="1" xfId="0" quotePrefix="1" applyNumberFormat="1" applyFont="1" applyBorder="1" applyAlignment="1">
      <alignment horizontal="center" vertical="center" wrapText="1"/>
    </xf>
    <xf numFmtId="0" fontId="50" fillId="0" borderId="1" xfId="0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0" fontId="41" fillId="0" borderId="0" xfId="74" applyFont="1"/>
    <xf numFmtId="0" fontId="40" fillId="0" borderId="0" xfId="74" applyFont="1"/>
    <xf numFmtId="0" fontId="44" fillId="0" borderId="0" xfId="74" applyFont="1"/>
    <xf numFmtId="0" fontId="44" fillId="0" borderId="1" xfId="74" applyFont="1" applyBorder="1"/>
    <xf numFmtId="0" fontId="46" fillId="0" borderId="0" xfId="74" applyFont="1"/>
    <xf numFmtId="0" fontId="13" fillId="0" borderId="0" xfId="55" applyAlignment="1">
      <alignment horizontal="left" vertical="center" wrapText="1"/>
    </xf>
    <xf numFmtId="0" fontId="44" fillId="0" borderId="1" xfId="1" applyFont="1" applyBorder="1" applyAlignment="1">
      <alignment horizontal="left" vertical="center" wrapText="1"/>
    </xf>
    <xf numFmtId="4" fontId="44" fillId="0" borderId="2" xfId="1" applyNumberFormat="1" applyFont="1" applyBorder="1" applyAlignment="1">
      <alignment horizontal="center" vertical="center"/>
    </xf>
    <xf numFmtId="4" fontId="44" fillId="0" borderId="4" xfId="1" applyNumberFormat="1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 wrapText="1"/>
    </xf>
  </cellXfs>
  <cellStyles count="75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3" xr:uid="{00000000-0005-0000-0000-000004000000}"/>
    <cellStyle name="Normale 2 2 12" xfId="26" xr:uid="{00000000-0005-0000-0000-000005000000}"/>
    <cellStyle name="Normale 2 2 13" xfId="29" xr:uid="{00000000-0005-0000-0000-000006000000}"/>
    <cellStyle name="Normale 2 2 13 2" xfId="37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5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4" xfId="52" xr:uid="{00000000-0005-0000-0000-000013000000}"/>
    <cellStyle name="Normale 2 2 25" xfId="54" xr:uid="{00000000-0005-0000-0000-000014000000}"/>
    <cellStyle name="Normale 2 2 26" xfId="56" xr:uid="{00000000-0005-0000-0000-000015000000}"/>
    <cellStyle name="Normale 2 2 27" xfId="58" xr:uid="{00000000-0005-0000-0000-000016000000}"/>
    <cellStyle name="Normale 2 2 28" xfId="60" xr:uid="{00000000-0005-0000-0000-000017000000}"/>
    <cellStyle name="Normale 2 2 29" xfId="62" xr:uid="{00000000-0005-0000-0000-000018000000}"/>
    <cellStyle name="Normale 2 2 3" xfId="7" xr:uid="{00000000-0005-0000-0000-000019000000}"/>
    <cellStyle name="Normale 2 2 30" xfId="64" xr:uid="{00000000-0005-0000-0000-00001A000000}"/>
    <cellStyle name="Normale 2 2 30 2" xfId="72" xr:uid="{62B2CE7B-0548-461C-BDBE-4E30D70B40B3}"/>
    <cellStyle name="Normale 2 2 31" xfId="65" xr:uid="{00000000-0005-0000-0000-00001B000000}"/>
    <cellStyle name="Normale 2 2 32" xfId="66" xr:uid="{00000000-0005-0000-0000-00001C000000}"/>
    <cellStyle name="Normale 2 2 33" xfId="67" xr:uid="{26F9D9EF-8CE0-44D4-83BF-B71C33660453}"/>
    <cellStyle name="Normale 2 2 34" xfId="68" xr:uid="{9CEBF356-3EE4-4F11-BBF3-E13C141999BD}"/>
    <cellStyle name="Normale 2 2 35" xfId="69" xr:uid="{148506D8-CCFC-497C-9AF9-6D6D54EE1AD7}"/>
    <cellStyle name="Normale 2 2 36" xfId="70" xr:uid="{6496F3C2-403C-4154-BB49-73CE1A8C2D58}"/>
    <cellStyle name="Normale 2 2 37" xfId="73" xr:uid="{CEEF8CCA-90D5-47E2-9FF8-26C22BCD6788}"/>
    <cellStyle name="Normale 2 2 38" xfId="74" xr:uid="{C497CA57-E3BA-4FAF-9F5F-8952D9A21BEA}"/>
    <cellStyle name="Normale 2 2 4" xfId="9" xr:uid="{00000000-0005-0000-0000-00001D000000}"/>
    <cellStyle name="Normale 2 2 5" xfId="11" xr:uid="{00000000-0005-0000-0000-00001E000000}"/>
    <cellStyle name="Normale 2 2 6" xfId="13" xr:uid="{00000000-0005-0000-0000-00001F000000}"/>
    <cellStyle name="Normale 2 2 7" xfId="15" xr:uid="{00000000-0005-0000-0000-000020000000}"/>
    <cellStyle name="Normale 2 2 8" xfId="17" xr:uid="{00000000-0005-0000-0000-000021000000}"/>
    <cellStyle name="Normale 2 2 9" xfId="19" xr:uid="{00000000-0005-0000-0000-000022000000}"/>
    <cellStyle name="Normale 2 2 9 2" xfId="24" xr:uid="{00000000-0005-0000-0000-000023000000}"/>
    <cellStyle name="Normale 2 2 9 3" xfId="27" xr:uid="{00000000-0005-0000-0000-000024000000}"/>
    <cellStyle name="Normale 3" xfId="55" xr:uid="{00000000-0005-0000-0000-000025000000}"/>
    <cellStyle name="Normale 4" xfId="61" xr:uid="{00000000-0005-0000-0000-000026000000}"/>
    <cellStyle name="Normale 5" xfId="71" xr:uid="{EB729A88-28BA-486D-9727-839E4D2576EB}"/>
    <cellStyle name="Percentuale" xfId="63" builtinId="5"/>
    <cellStyle name="Percentuale 2" xfId="2" xr:uid="{00000000-0005-0000-0000-000028000000}"/>
    <cellStyle name="Percentuale 2 2" xfId="4" xr:uid="{00000000-0005-0000-0000-000029000000}"/>
    <cellStyle name="Percentuale 2 2 10" xfId="22" xr:uid="{00000000-0005-0000-0000-00002A000000}"/>
    <cellStyle name="Percentuale 2 2 11" xfId="25" xr:uid="{00000000-0005-0000-0000-00002B000000}"/>
    <cellStyle name="Percentuale 2 2 12" xfId="28" xr:uid="{00000000-0005-0000-0000-00002C000000}"/>
    <cellStyle name="Percentuale 2 2 13" xfId="30" xr:uid="{00000000-0005-0000-0000-00002D000000}"/>
    <cellStyle name="Percentuale 2 2 14" xfId="32" xr:uid="{00000000-0005-0000-0000-00002E000000}"/>
    <cellStyle name="Percentuale 2 2 15" xfId="34" xr:uid="{00000000-0005-0000-0000-00002F000000}"/>
    <cellStyle name="Percentuale 2 2 16" xfId="36" xr:uid="{00000000-0005-0000-0000-000030000000}"/>
    <cellStyle name="Percentuale 2 2 17" xfId="39" xr:uid="{00000000-0005-0000-0000-000031000000}"/>
    <cellStyle name="Percentuale 2 2 18" xfId="41" xr:uid="{00000000-0005-0000-0000-000032000000}"/>
    <cellStyle name="Percentuale 2 2 19" xfId="43" xr:uid="{00000000-0005-0000-0000-000033000000}"/>
    <cellStyle name="Percentuale 2 2 2" xfId="6" xr:uid="{00000000-0005-0000-0000-000034000000}"/>
    <cellStyle name="Percentuale 2 2 20" xfId="45" xr:uid="{00000000-0005-0000-0000-000035000000}"/>
    <cellStyle name="Percentuale 2 2 21" xfId="47" xr:uid="{00000000-0005-0000-0000-000036000000}"/>
    <cellStyle name="Percentuale 2 2 22" xfId="49" xr:uid="{00000000-0005-0000-0000-000037000000}"/>
    <cellStyle name="Percentuale 2 2 23" xfId="51" xr:uid="{00000000-0005-0000-0000-000038000000}"/>
    <cellStyle name="Percentuale 2 2 24" xfId="53" xr:uid="{00000000-0005-0000-0000-000039000000}"/>
    <cellStyle name="Percentuale 2 2 3" xfId="8" xr:uid="{00000000-0005-0000-0000-00003A000000}"/>
    <cellStyle name="Percentuale 2 2 4" xfId="10" xr:uid="{00000000-0005-0000-0000-00003B000000}"/>
    <cellStyle name="Percentuale 2 2 5" xfId="12" xr:uid="{00000000-0005-0000-0000-00003C000000}"/>
    <cellStyle name="Percentuale 2 2 6" xfId="14" xr:uid="{00000000-0005-0000-0000-00003D000000}"/>
    <cellStyle name="Percentuale 2 2 7" xfId="16" xr:uid="{00000000-0005-0000-0000-00003E000000}"/>
    <cellStyle name="Percentuale 2 2 8" xfId="18" xr:uid="{00000000-0005-0000-0000-00003F000000}"/>
    <cellStyle name="Percentuale 2 2 9" xfId="20" xr:uid="{00000000-0005-0000-0000-000040000000}"/>
    <cellStyle name="Percentuale 3" xfId="57" xr:uid="{00000000-0005-0000-0000-000041000000}"/>
    <cellStyle name="Percentuale 4" xfId="59" xr:uid="{00000000-0005-0000-0000-000042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G10" sqref="G10"/>
    </sheetView>
  </sheetViews>
  <sheetFormatPr defaultColWidth="9.140625" defaultRowHeight="15" x14ac:dyDescent="0.25"/>
  <cols>
    <col min="1" max="1" width="51.7109375" style="37" customWidth="1"/>
    <col min="2" max="2" width="71" style="37" customWidth="1"/>
    <col min="3" max="16384" width="9.140625" style="37"/>
  </cols>
  <sheetData>
    <row r="1" spans="1:2" x14ac:dyDescent="0.25">
      <c r="A1" s="36" t="s">
        <v>31</v>
      </c>
    </row>
    <row r="2" spans="1:2" x14ac:dyDescent="0.25">
      <c r="A2" s="37" t="s">
        <v>32</v>
      </c>
      <c r="B2" s="37" t="s">
        <v>33</v>
      </c>
    </row>
    <row r="3" spans="1:2" x14ac:dyDescent="0.25">
      <c r="A3" s="37" t="s">
        <v>34</v>
      </c>
      <c r="B3" s="37" t="s">
        <v>35</v>
      </c>
    </row>
    <row r="4" spans="1:2" x14ac:dyDescent="0.25">
      <c r="A4" s="37" t="s">
        <v>36</v>
      </c>
      <c r="B4" s="37" t="s">
        <v>37</v>
      </c>
    </row>
    <row r="5" spans="1:2" x14ac:dyDescent="0.25">
      <c r="A5" s="37" t="s">
        <v>2</v>
      </c>
      <c r="B5" s="37" t="s">
        <v>38</v>
      </c>
    </row>
    <row r="6" spans="1:2" x14ac:dyDescent="0.25">
      <c r="A6" s="37" t="s">
        <v>39</v>
      </c>
      <c r="B6" s="37" t="s">
        <v>40</v>
      </c>
    </row>
    <row r="7" spans="1:2" x14ac:dyDescent="0.25">
      <c r="A7" s="37" t="s">
        <v>41</v>
      </c>
      <c r="B7" s="37" t="s">
        <v>42</v>
      </c>
    </row>
    <row r="8" spans="1:2" x14ac:dyDescent="0.25">
      <c r="A8" s="37" t="s">
        <v>43</v>
      </c>
      <c r="B8" s="37" t="s">
        <v>44</v>
      </c>
    </row>
    <row r="9" spans="1:2" x14ac:dyDescent="0.25">
      <c r="A9" s="37" t="s">
        <v>45</v>
      </c>
      <c r="B9" s="37" t="s">
        <v>46</v>
      </c>
    </row>
    <row r="11" spans="1:2" x14ac:dyDescent="0.25">
      <c r="A11" s="38" t="s">
        <v>47</v>
      </c>
    </row>
    <row r="12" spans="1:2" x14ac:dyDescent="0.25">
      <c r="A12" s="63" t="s">
        <v>48</v>
      </c>
      <c r="B12" s="63"/>
    </row>
    <row r="13" spans="1:2" x14ac:dyDescent="0.25">
      <c r="A13" s="63"/>
      <c r="B13" s="63"/>
    </row>
    <row r="14" spans="1:2" x14ac:dyDescent="0.25">
      <c r="A14" s="37" t="s">
        <v>49</v>
      </c>
    </row>
    <row r="16" spans="1:2" x14ac:dyDescent="0.25">
      <c r="A16" s="39" t="s">
        <v>50</v>
      </c>
      <c r="B16" s="39" t="s">
        <v>51</v>
      </c>
    </row>
    <row r="17" spans="1:2" ht="17.25" customHeight="1" x14ac:dyDescent="0.25">
      <c r="A17" s="40" t="s">
        <v>25</v>
      </c>
      <c r="B17" s="40" t="s">
        <v>52</v>
      </c>
    </row>
    <row r="18" spans="1:2" ht="30" x14ac:dyDescent="0.25">
      <c r="A18" s="40" t="s">
        <v>26</v>
      </c>
      <c r="B18" s="41" t="s">
        <v>53</v>
      </c>
    </row>
    <row r="19" spans="1:2" ht="45" x14ac:dyDescent="0.25">
      <c r="A19" s="40" t="s">
        <v>27</v>
      </c>
      <c r="B19" s="42" t="s">
        <v>54</v>
      </c>
    </row>
    <row r="20" spans="1:2" x14ac:dyDescent="0.25">
      <c r="A20" s="40" t="s">
        <v>28</v>
      </c>
      <c r="B20" s="40" t="s">
        <v>55</v>
      </c>
    </row>
    <row r="21" spans="1:2" ht="30" x14ac:dyDescent="0.25">
      <c r="A21" s="40" t="s">
        <v>29</v>
      </c>
      <c r="B21" s="41" t="s">
        <v>53</v>
      </c>
    </row>
    <row r="22" spans="1:2" ht="45" x14ac:dyDescent="0.25">
      <c r="A22" s="40" t="s">
        <v>30</v>
      </c>
      <c r="B22" s="42" t="s">
        <v>54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8"/>
  <sheetViews>
    <sheetView showGridLines="0" zoomScale="80" zoomScaleNormal="80" workbookViewId="0">
      <selection activeCell="M123" sqref="M123"/>
    </sheetView>
  </sheetViews>
  <sheetFormatPr defaultColWidth="9.140625" defaultRowHeight="12.75" x14ac:dyDescent="0.2"/>
  <cols>
    <col min="1" max="1" width="26.7109375" style="4" customWidth="1"/>
    <col min="2" max="2" width="44" style="2" bestFit="1" customWidth="1"/>
    <col min="3" max="3" width="8.7109375" style="2" customWidth="1"/>
    <col min="4" max="4" width="8.28515625" style="2" customWidth="1"/>
    <col min="5" max="5" width="9.140625" style="2"/>
    <col min="6" max="6" width="9.140625" style="2" customWidth="1"/>
    <col min="7" max="7" width="9.140625" style="2"/>
    <col min="8" max="8" width="9.140625" style="2" customWidth="1"/>
    <col min="9" max="12" width="9.140625" style="2"/>
    <col min="13" max="13" width="44.85546875" style="2" bestFit="1" customWidth="1"/>
    <col min="14" max="14" width="41.85546875" style="2" bestFit="1" customWidth="1"/>
    <col min="15" max="16384" width="9.140625" style="2"/>
  </cols>
  <sheetData>
    <row r="1" spans="1:8" ht="15.75" x14ac:dyDescent="0.25">
      <c r="A1" s="1" t="s">
        <v>0</v>
      </c>
    </row>
    <row r="2" spans="1:8" ht="15" x14ac:dyDescent="0.25">
      <c r="A2" s="3" t="s">
        <v>15</v>
      </c>
    </row>
    <row r="3" spans="1:8" x14ac:dyDescent="0.2">
      <c r="A3" s="4" t="s">
        <v>1</v>
      </c>
    </row>
    <row r="4" spans="1:8" x14ac:dyDescent="0.2">
      <c r="A4" s="28" t="s">
        <v>74</v>
      </c>
      <c r="E4" s="30"/>
      <c r="F4" s="30"/>
    </row>
    <row r="5" spans="1:8" x14ac:dyDescent="0.2">
      <c r="E5" s="30"/>
      <c r="F5" s="30"/>
    </row>
    <row r="6" spans="1:8" ht="38.25" x14ac:dyDescent="0.2">
      <c r="A6" s="5" t="s">
        <v>2</v>
      </c>
      <c r="B6" s="5" t="s">
        <v>16</v>
      </c>
      <c r="C6" s="29" t="s">
        <v>61</v>
      </c>
      <c r="D6" s="29" t="s">
        <v>62</v>
      </c>
      <c r="E6" s="29" t="s">
        <v>63</v>
      </c>
      <c r="F6" s="29" t="s">
        <v>64</v>
      </c>
      <c r="G6" s="29" t="s">
        <v>72</v>
      </c>
      <c r="H6" s="29" t="s">
        <v>73</v>
      </c>
    </row>
    <row r="7" spans="1:8" x14ac:dyDescent="0.2">
      <c r="A7" s="64" t="s">
        <v>7</v>
      </c>
      <c r="B7" s="6" t="s">
        <v>3</v>
      </c>
      <c r="C7" s="7">
        <v>613</v>
      </c>
      <c r="D7" s="7">
        <v>756</v>
      </c>
      <c r="E7" s="7">
        <v>658</v>
      </c>
      <c r="F7" s="7">
        <v>553</v>
      </c>
      <c r="G7" s="7">
        <v>337</v>
      </c>
      <c r="H7" s="7">
        <v>362</v>
      </c>
    </row>
    <row r="8" spans="1:8" x14ac:dyDescent="0.2">
      <c r="A8" s="64" t="s">
        <v>17</v>
      </c>
      <c r="B8" s="6" t="s">
        <v>4</v>
      </c>
      <c r="C8" s="7">
        <v>107</v>
      </c>
      <c r="D8" s="7">
        <v>181</v>
      </c>
      <c r="E8" s="7">
        <v>98</v>
      </c>
      <c r="F8" s="7">
        <v>177</v>
      </c>
      <c r="G8" s="7">
        <v>62</v>
      </c>
      <c r="H8" s="7">
        <v>76</v>
      </c>
    </row>
    <row r="9" spans="1:8" x14ac:dyDescent="0.2">
      <c r="A9" s="64" t="s">
        <v>17</v>
      </c>
      <c r="B9" s="6" t="s">
        <v>5</v>
      </c>
      <c r="C9" s="7">
        <v>0</v>
      </c>
      <c r="D9" s="7">
        <v>0</v>
      </c>
      <c r="E9" s="7">
        <v>0</v>
      </c>
      <c r="F9" s="7">
        <v>2</v>
      </c>
      <c r="G9" s="7">
        <v>0</v>
      </c>
      <c r="H9" s="7">
        <v>0</v>
      </c>
    </row>
    <row r="10" spans="1:8" x14ac:dyDescent="0.2">
      <c r="A10" s="64" t="s">
        <v>17</v>
      </c>
      <c r="B10" s="6" t="s">
        <v>18</v>
      </c>
      <c r="C10" s="7">
        <v>0</v>
      </c>
      <c r="D10" s="7">
        <v>15</v>
      </c>
      <c r="E10" s="7">
        <v>1</v>
      </c>
      <c r="F10" s="7">
        <v>11</v>
      </c>
      <c r="G10" s="7">
        <v>0</v>
      </c>
      <c r="H10" s="7">
        <v>10</v>
      </c>
    </row>
    <row r="11" spans="1:8" x14ac:dyDescent="0.2">
      <c r="A11" s="64" t="s">
        <v>17</v>
      </c>
      <c r="B11" s="6" t="s">
        <v>6</v>
      </c>
      <c r="C11" s="7">
        <v>1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</row>
    <row r="12" spans="1:8" x14ac:dyDescent="0.2">
      <c r="A12" s="64"/>
      <c r="B12" s="32" t="s">
        <v>25</v>
      </c>
      <c r="C12" s="31">
        <v>24</v>
      </c>
      <c r="D12" s="31">
        <v>17</v>
      </c>
      <c r="E12" s="31">
        <v>28</v>
      </c>
      <c r="F12" s="31">
        <v>39</v>
      </c>
      <c r="G12" s="7">
        <v>26</v>
      </c>
      <c r="H12" s="7">
        <v>17</v>
      </c>
    </row>
    <row r="13" spans="1:8" x14ac:dyDescent="0.2">
      <c r="A13" s="64"/>
      <c r="B13" s="32" t="s">
        <v>26</v>
      </c>
      <c r="C13" s="31">
        <v>5</v>
      </c>
      <c r="D13" s="31">
        <v>3</v>
      </c>
      <c r="E13" s="31">
        <v>15</v>
      </c>
      <c r="F13" s="31">
        <v>12</v>
      </c>
      <c r="G13" s="31">
        <v>6</v>
      </c>
      <c r="H13" s="31">
        <v>7</v>
      </c>
    </row>
    <row r="14" spans="1:8" x14ac:dyDescent="0.2">
      <c r="A14" s="64"/>
      <c r="B14" s="32" t="s">
        <v>27</v>
      </c>
      <c r="C14" s="31">
        <v>3</v>
      </c>
      <c r="D14" s="31">
        <v>2</v>
      </c>
      <c r="E14" s="31">
        <v>1</v>
      </c>
      <c r="F14" s="31">
        <v>2</v>
      </c>
      <c r="G14" s="7">
        <v>0</v>
      </c>
      <c r="H14" s="7">
        <v>0</v>
      </c>
    </row>
    <row r="15" spans="1:8" x14ac:dyDescent="0.2">
      <c r="A15" s="64"/>
      <c r="B15" s="32" t="s">
        <v>28</v>
      </c>
      <c r="C15" s="31">
        <v>10</v>
      </c>
      <c r="D15" s="31">
        <v>0</v>
      </c>
      <c r="E15" s="31">
        <v>9</v>
      </c>
      <c r="F15" s="31">
        <v>3</v>
      </c>
      <c r="G15" s="31">
        <v>8</v>
      </c>
      <c r="H15" s="31">
        <v>0</v>
      </c>
    </row>
    <row r="16" spans="1:8" x14ac:dyDescent="0.2">
      <c r="A16" s="64"/>
      <c r="B16" s="32" t="s">
        <v>29</v>
      </c>
      <c r="C16" s="31"/>
      <c r="D16" s="31"/>
      <c r="E16" s="31">
        <v>6</v>
      </c>
      <c r="F16" s="31">
        <v>0</v>
      </c>
      <c r="G16" s="31">
        <v>4</v>
      </c>
      <c r="H16" s="31">
        <v>0</v>
      </c>
    </row>
    <row r="17" spans="1:8" x14ac:dyDescent="0.2">
      <c r="A17" s="64"/>
      <c r="B17" s="33" t="s">
        <v>30</v>
      </c>
      <c r="C17" s="31"/>
      <c r="D17" s="31"/>
      <c r="E17" s="31">
        <v>2</v>
      </c>
      <c r="F17" s="31">
        <v>0</v>
      </c>
      <c r="G17" s="31">
        <v>0</v>
      </c>
      <c r="H17" s="31">
        <v>0</v>
      </c>
    </row>
    <row r="18" spans="1:8" x14ac:dyDescent="0.2">
      <c r="A18" s="64"/>
      <c r="B18" s="8" t="s">
        <v>19</v>
      </c>
      <c r="C18" s="9">
        <f>SUM(C7:C15)</f>
        <v>763</v>
      </c>
      <c r="D18" s="9">
        <f>SUM(D7:D15)</f>
        <v>974</v>
      </c>
      <c r="E18" s="9">
        <f>SUM(E7:E17)</f>
        <v>818</v>
      </c>
      <c r="F18" s="9">
        <f>SUM(F7:F17)</f>
        <v>800</v>
      </c>
      <c r="G18" s="9">
        <f>SUM(G7:G17)</f>
        <v>443</v>
      </c>
      <c r="H18" s="9">
        <f>SUM(H7:H17)</f>
        <v>472</v>
      </c>
    </row>
    <row r="19" spans="1:8" ht="7.15" customHeight="1" x14ac:dyDescent="0.2">
      <c r="A19" s="10"/>
      <c r="B19" s="11"/>
      <c r="C19" s="12"/>
      <c r="D19" s="27"/>
      <c r="E19" s="12"/>
      <c r="F19" s="27"/>
      <c r="G19" s="12"/>
      <c r="H19" s="27"/>
    </row>
    <row r="20" spans="1:8" ht="13.5" customHeight="1" x14ac:dyDescent="0.2">
      <c r="A20" s="10"/>
      <c r="B20" s="13" t="s">
        <v>20</v>
      </c>
      <c r="C20" s="65">
        <f>D18/C18</f>
        <v>1.2765399737876801</v>
      </c>
      <c r="D20" s="66"/>
      <c r="E20" s="65">
        <f>F18/E18</f>
        <v>0.97799511002444983</v>
      </c>
      <c r="F20" s="66"/>
      <c r="G20" s="65">
        <f>H18/G18</f>
        <v>1.0654627539503385</v>
      </c>
      <c r="H20" s="66"/>
    </row>
    <row r="21" spans="1:8" x14ac:dyDescent="0.2">
      <c r="C21" s="12"/>
      <c r="D21" s="12"/>
      <c r="E21" s="12"/>
      <c r="F21" s="12"/>
      <c r="G21" s="12"/>
      <c r="H21" s="12"/>
    </row>
    <row r="22" spans="1:8" x14ac:dyDescent="0.2">
      <c r="A22" s="64" t="s">
        <v>8</v>
      </c>
      <c r="B22" s="6" t="s">
        <v>3</v>
      </c>
      <c r="C22" s="7">
        <v>1070</v>
      </c>
      <c r="D22" s="7">
        <v>1019</v>
      </c>
      <c r="E22" s="7">
        <v>1092</v>
      </c>
      <c r="F22" s="7">
        <v>1140</v>
      </c>
      <c r="G22" s="7">
        <v>674</v>
      </c>
      <c r="H22" s="7">
        <v>541</v>
      </c>
    </row>
    <row r="23" spans="1:8" x14ac:dyDescent="0.2">
      <c r="A23" s="64" t="s">
        <v>21</v>
      </c>
      <c r="B23" s="6" t="s">
        <v>4</v>
      </c>
      <c r="C23" s="7">
        <v>166</v>
      </c>
      <c r="D23" s="7">
        <v>256</v>
      </c>
      <c r="E23" s="7">
        <v>143</v>
      </c>
      <c r="F23" s="7">
        <v>236</v>
      </c>
      <c r="G23" s="7">
        <v>48</v>
      </c>
      <c r="H23" s="7">
        <v>129</v>
      </c>
    </row>
    <row r="24" spans="1:8" x14ac:dyDescent="0.2">
      <c r="A24" s="64" t="s">
        <v>21</v>
      </c>
      <c r="B24" s="6" t="s">
        <v>5</v>
      </c>
      <c r="C24" s="7">
        <v>0</v>
      </c>
      <c r="D24" s="7">
        <v>8</v>
      </c>
      <c r="E24" s="7">
        <v>0</v>
      </c>
      <c r="F24" s="7">
        <v>2</v>
      </c>
      <c r="G24" s="7">
        <v>0</v>
      </c>
      <c r="H24" s="7">
        <v>0</v>
      </c>
    </row>
    <row r="25" spans="1:8" x14ac:dyDescent="0.2">
      <c r="A25" s="64" t="s">
        <v>21</v>
      </c>
      <c r="B25" s="6" t="s">
        <v>18</v>
      </c>
      <c r="C25" s="7">
        <v>4</v>
      </c>
      <c r="D25" s="7">
        <v>37</v>
      </c>
      <c r="E25" s="7">
        <v>3</v>
      </c>
      <c r="F25" s="7">
        <v>33</v>
      </c>
      <c r="G25" s="7">
        <v>0</v>
      </c>
      <c r="H25" s="7">
        <v>9</v>
      </c>
    </row>
    <row r="26" spans="1:8" x14ac:dyDescent="0.2">
      <c r="A26" s="64" t="s">
        <v>21</v>
      </c>
      <c r="B26" s="6" t="s">
        <v>6</v>
      </c>
      <c r="C26" s="7">
        <v>0</v>
      </c>
      <c r="D26" s="7">
        <v>12</v>
      </c>
      <c r="E26" s="7">
        <v>0</v>
      </c>
      <c r="F26" s="7">
        <v>12</v>
      </c>
      <c r="G26" s="7">
        <v>0</v>
      </c>
      <c r="H26" s="7">
        <v>8</v>
      </c>
    </row>
    <row r="27" spans="1:8" x14ac:dyDescent="0.2">
      <c r="A27" s="64"/>
      <c r="B27" s="32" t="s">
        <v>25</v>
      </c>
      <c r="C27" s="31">
        <v>57</v>
      </c>
      <c r="D27" s="31">
        <v>47</v>
      </c>
      <c r="E27" s="31">
        <v>62</v>
      </c>
      <c r="F27" s="31">
        <v>57</v>
      </c>
      <c r="G27" s="31">
        <v>33</v>
      </c>
      <c r="H27" s="31">
        <v>38</v>
      </c>
    </row>
    <row r="28" spans="1:8" x14ac:dyDescent="0.2">
      <c r="A28" s="64"/>
      <c r="B28" s="32" t="s">
        <v>26</v>
      </c>
      <c r="C28" s="31">
        <v>42</v>
      </c>
      <c r="D28" s="31">
        <v>40</v>
      </c>
      <c r="E28" s="31">
        <v>46</v>
      </c>
      <c r="F28" s="31">
        <v>46</v>
      </c>
      <c r="G28" s="31">
        <v>21</v>
      </c>
      <c r="H28" s="31">
        <v>16</v>
      </c>
    </row>
    <row r="29" spans="1:8" x14ac:dyDescent="0.2">
      <c r="A29" s="64"/>
      <c r="B29" s="32" t="s">
        <v>27</v>
      </c>
      <c r="C29" s="31">
        <v>4</v>
      </c>
      <c r="D29" s="31">
        <v>2</v>
      </c>
      <c r="E29" s="31">
        <v>13</v>
      </c>
      <c r="F29" s="31">
        <v>10</v>
      </c>
      <c r="G29" s="31">
        <v>9</v>
      </c>
      <c r="H29" s="31">
        <v>8</v>
      </c>
    </row>
    <row r="30" spans="1:8" x14ac:dyDescent="0.2">
      <c r="A30" s="64"/>
      <c r="B30" s="32" t="s">
        <v>28</v>
      </c>
      <c r="C30" s="31">
        <v>17</v>
      </c>
      <c r="D30" s="31">
        <v>2</v>
      </c>
      <c r="E30" s="31">
        <v>23</v>
      </c>
      <c r="F30" s="31">
        <v>4</v>
      </c>
      <c r="G30" s="31">
        <v>19</v>
      </c>
      <c r="H30" s="31">
        <v>5</v>
      </c>
    </row>
    <row r="31" spans="1:8" x14ac:dyDescent="0.2">
      <c r="A31" s="64"/>
      <c r="B31" s="32" t="s">
        <v>29</v>
      </c>
      <c r="C31" s="31">
        <v>31</v>
      </c>
      <c r="D31" s="31">
        <v>4</v>
      </c>
      <c r="E31" s="31">
        <v>34</v>
      </c>
      <c r="F31" s="31">
        <v>4</v>
      </c>
      <c r="G31" s="31">
        <v>11</v>
      </c>
      <c r="H31" s="31">
        <v>0</v>
      </c>
    </row>
    <row r="32" spans="1:8" x14ac:dyDescent="0.2">
      <c r="A32" s="64"/>
      <c r="B32" s="33" t="s">
        <v>30</v>
      </c>
      <c r="C32" s="31">
        <v>7</v>
      </c>
      <c r="D32" s="31">
        <v>6</v>
      </c>
      <c r="E32" s="31">
        <v>6</v>
      </c>
      <c r="F32" s="31">
        <v>3</v>
      </c>
      <c r="G32" s="31">
        <v>5</v>
      </c>
      <c r="H32" s="31">
        <v>3</v>
      </c>
    </row>
    <row r="33" spans="1:8" x14ac:dyDescent="0.2">
      <c r="A33" s="64"/>
      <c r="B33" s="8" t="s">
        <v>19</v>
      </c>
      <c r="C33" s="9">
        <f t="shared" ref="C33:F33" si="0">SUM(C22:C32)</f>
        <v>1398</v>
      </c>
      <c r="D33" s="9">
        <f t="shared" si="0"/>
        <v>1433</v>
      </c>
      <c r="E33" s="9">
        <f t="shared" si="0"/>
        <v>1422</v>
      </c>
      <c r="F33" s="9">
        <f t="shared" si="0"/>
        <v>1547</v>
      </c>
      <c r="G33" s="9">
        <f>SUM(G22:G32)</f>
        <v>820</v>
      </c>
      <c r="H33" s="9">
        <f>SUM(H22:H32)</f>
        <v>757</v>
      </c>
    </row>
    <row r="34" spans="1:8" ht="7.15" customHeight="1" x14ac:dyDescent="0.2">
      <c r="A34" s="10"/>
      <c r="B34" s="11"/>
      <c r="C34" s="12"/>
      <c r="D34" s="12"/>
      <c r="E34" s="12"/>
      <c r="F34" s="12"/>
      <c r="G34" s="12"/>
      <c r="H34" s="12"/>
    </row>
    <row r="35" spans="1:8" x14ac:dyDescent="0.2">
      <c r="A35" s="10"/>
      <c r="B35" s="13" t="s">
        <v>20</v>
      </c>
      <c r="C35" s="65">
        <f>D33/C33</f>
        <v>1.0250357653791131</v>
      </c>
      <c r="D35" s="66"/>
      <c r="E35" s="65">
        <f>F33/E33</f>
        <v>1.0879043600562588</v>
      </c>
      <c r="F35" s="66"/>
      <c r="G35" s="65">
        <f>H33/G33</f>
        <v>0.92317073170731712</v>
      </c>
      <c r="H35" s="66"/>
    </row>
    <row r="36" spans="1:8" x14ac:dyDescent="0.2">
      <c r="C36" s="12"/>
      <c r="D36" s="12"/>
      <c r="E36" s="12"/>
      <c r="F36" s="12"/>
      <c r="G36" s="12"/>
      <c r="H36" s="12"/>
    </row>
    <row r="37" spans="1:8" x14ac:dyDescent="0.2">
      <c r="A37" s="64" t="s">
        <v>9</v>
      </c>
      <c r="B37" s="6" t="s">
        <v>3</v>
      </c>
      <c r="C37" s="7">
        <v>494</v>
      </c>
      <c r="D37" s="7">
        <v>516</v>
      </c>
      <c r="E37" s="7">
        <v>443</v>
      </c>
      <c r="F37" s="7">
        <v>445</v>
      </c>
      <c r="G37" s="7">
        <v>291</v>
      </c>
      <c r="H37" s="7">
        <v>306</v>
      </c>
    </row>
    <row r="38" spans="1:8" x14ac:dyDescent="0.2">
      <c r="A38" s="64"/>
      <c r="B38" s="6" t="s">
        <v>4</v>
      </c>
      <c r="C38" s="7">
        <v>87</v>
      </c>
      <c r="D38" s="7">
        <v>113</v>
      </c>
      <c r="E38" s="7">
        <v>64</v>
      </c>
      <c r="F38" s="7">
        <v>105</v>
      </c>
      <c r="G38" s="7">
        <v>32</v>
      </c>
      <c r="H38" s="7">
        <v>54</v>
      </c>
    </row>
    <row r="39" spans="1:8" x14ac:dyDescent="0.2">
      <c r="A39" s="64"/>
      <c r="B39" s="6" t="s">
        <v>5</v>
      </c>
      <c r="C39" s="7">
        <v>0</v>
      </c>
      <c r="D39" s="7">
        <v>2</v>
      </c>
      <c r="E39" s="7">
        <v>0</v>
      </c>
      <c r="F39" s="7">
        <v>0</v>
      </c>
      <c r="G39" s="7">
        <v>0</v>
      </c>
      <c r="H39" s="7">
        <v>0</v>
      </c>
    </row>
    <row r="40" spans="1:8" x14ac:dyDescent="0.2">
      <c r="A40" s="64"/>
      <c r="B40" s="6" t="s">
        <v>18</v>
      </c>
      <c r="C40" s="7">
        <v>1</v>
      </c>
      <c r="D40" s="7">
        <v>11</v>
      </c>
      <c r="E40" s="7">
        <v>0</v>
      </c>
      <c r="F40" s="7">
        <v>19</v>
      </c>
      <c r="G40" s="7">
        <v>0</v>
      </c>
      <c r="H40" s="7">
        <v>8</v>
      </c>
    </row>
    <row r="41" spans="1:8" x14ac:dyDescent="0.2">
      <c r="A41" s="64"/>
      <c r="B41" s="6" t="s">
        <v>6</v>
      </c>
      <c r="C41" s="7">
        <v>0</v>
      </c>
      <c r="D41" s="7">
        <v>3</v>
      </c>
      <c r="E41" s="7">
        <v>0</v>
      </c>
      <c r="F41" s="7">
        <v>0</v>
      </c>
      <c r="G41" s="7">
        <v>0</v>
      </c>
      <c r="H41" s="7">
        <v>2</v>
      </c>
    </row>
    <row r="42" spans="1:8" x14ac:dyDescent="0.2">
      <c r="A42" s="64"/>
      <c r="B42" s="32" t="s">
        <v>25</v>
      </c>
      <c r="C42" s="31">
        <v>27</v>
      </c>
      <c r="D42" s="31">
        <v>28</v>
      </c>
      <c r="E42" s="31">
        <v>27</v>
      </c>
      <c r="F42" s="31">
        <v>27</v>
      </c>
      <c r="G42" s="31">
        <v>14</v>
      </c>
      <c r="H42" s="31">
        <v>12</v>
      </c>
    </row>
    <row r="43" spans="1:8" x14ac:dyDescent="0.2">
      <c r="A43" s="64"/>
      <c r="B43" s="32" t="s">
        <v>26</v>
      </c>
      <c r="C43" s="31">
        <v>24</v>
      </c>
      <c r="D43" s="31">
        <v>14</v>
      </c>
      <c r="E43" s="31">
        <v>30</v>
      </c>
      <c r="F43" s="31">
        <v>29</v>
      </c>
      <c r="G43" s="31">
        <v>24</v>
      </c>
      <c r="H43" s="31">
        <v>22</v>
      </c>
    </row>
    <row r="44" spans="1:8" x14ac:dyDescent="0.2">
      <c r="A44" s="64"/>
      <c r="B44" s="32" t="s">
        <v>27</v>
      </c>
      <c r="C44" s="31">
        <v>3</v>
      </c>
      <c r="D44" s="31">
        <v>2</v>
      </c>
      <c r="E44" s="31">
        <v>1</v>
      </c>
      <c r="F44" s="31">
        <v>1</v>
      </c>
      <c r="G44" s="31">
        <v>1</v>
      </c>
      <c r="H44" s="31">
        <v>2</v>
      </c>
    </row>
    <row r="45" spans="1:8" x14ac:dyDescent="0.2">
      <c r="A45" s="64"/>
      <c r="B45" s="32" t="s">
        <v>28</v>
      </c>
      <c r="C45" s="31">
        <v>11</v>
      </c>
      <c r="D45" s="31">
        <v>0</v>
      </c>
      <c r="E45" s="31">
        <v>10</v>
      </c>
      <c r="F45" s="31">
        <v>3</v>
      </c>
      <c r="G45" s="31">
        <v>5</v>
      </c>
      <c r="H45" s="31">
        <v>4</v>
      </c>
    </row>
    <row r="46" spans="1:8" x14ac:dyDescent="0.2">
      <c r="A46" s="64"/>
      <c r="B46" s="32" t="s">
        <v>29</v>
      </c>
      <c r="C46" s="31">
        <v>15</v>
      </c>
      <c r="D46" s="31">
        <v>1</v>
      </c>
      <c r="E46" s="31">
        <v>37</v>
      </c>
      <c r="F46" s="31">
        <v>4</v>
      </c>
      <c r="G46" s="31">
        <v>21</v>
      </c>
      <c r="H46" s="31">
        <v>1</v>
      </c>
    </row>
    <row r="47" spans="1:8" x14ac:dyDescent="0.2">
      <c r="A47" s="64"/>
      <c r="B47" s="33" t="s">
        <v>30</v>
      </c>
      <c r="C47" s="31"/>
      <c r="D47" s="31"/>
      <c r="E47" s="31">
        <v>1</v>
      </c>
      <c r="F47" s="31">
        <v>1</v>
      </c>
      <c r="G47" s="7">
        <v>6</v>
      </c>
      <c r="H47" s="7">
        <v>0</v>
      </c>
    </row>
    <row r="48" spans="1:8" x14ac:dyDescent="0.2">
      <c r="A48" s="64"/>
      <c r="B48" s="8" t="s">
        <v>19</v>
      </c>
      <c r="C48" s="9">
        <f t="shared" ref="C48:D48" si="1">SUM(C37:C46)</f>
        <v>662</v>
      </c>
      <c r="D48" s="9">
        <f t="shared" si="1"/>
        <v>690</v>
      </c>
      <c r="E48" s="9">
        <f>SUM(E37:E47)</f>
        <v>613</v>
      </c>
      <c r="F48" s="9">
        <f>SUM(F37:F47)</f>
        <v>634</v>
      </c>
      <c r="G48" s="9">
        <f t="shared" ref="G48:H48" si="2">SUM(G37:G47)</f>
        <v>394</v>
      </c>
      <c r="H48" s="9">
        <f t="shared" si="2"/>
        <v>411</v>
      </c>
    </row>
    <row r="49" spans="1:8" ht="7.15" customHeight="1" x14ac:dyDescent="0.2">
      <c r="A49" s="10"/>
      <c r="B49" s="11"/>
      <c r="C49" s="12"/>
      <c r="D49" s="12"/>
      <c r="E49" s="12"/>
      <c r="F49" s="12"/>
      <c r="G49" s="12"/>
      <c r="H49" s="12"/>
    </row>
    <row r="50" spans="1:8" x14ac:dyDescent="0.2">
      <c r="A50" s="10"/>
      <c r="B50" s="13" t="s">
        <v>20</v>
      </c>
      <c r="C50" s="65">
        <f>D48/C48</f>
        <v>1.042296072507553</v>
      </c>
      <c r="D50" s="66"/>
      <c r="E50" s="65">
        <f>F48/E48</f>
        <v>1.034257748776509</v>
      </c>
      <c r="F50" s="66"/>
      <c r="G50" s="65">
        <f>H48/G48</f>
        <v>1.0431472081218274</v>
      </c>
      <c r="H50" s="66"/>
    </row>
    <row r="51" spans="1:8" x14ac:dyDescent="0.2">
      <c r="C51" s="12"/>
      <c r="D51" s="12"/>
      <c r="E51" s="12"/>
      <c r="F51" s="12"/>
      <c r="G51" s="12"/>
      <c r="H51" s="12"/>
    </row>
    <row r="52" spans="1:8" x14ac:dyDescent="0.2">
      <c r="A52" s="64" t="s">
        <v>10</v>
      </c>
      <c r="B52" s="6" t="s">
        <v>3</v>
      </c>
      <c r="C52" s="7">
        <v>683</v>
      </c>
      <c r="D52" s="7">
        <v>625</v>
      </c>
      <c r="E52" s="7">
        <v>694</v>
      </c>
      <c r="F52" s="7">
        <v>735</v>
      </c>
      <c r="G52" s="7">
        <v>286</v>
      </c>
      <c r="H52" s="7">
        <v>490</v>
      </c>
    </row>
    <row r="53" spans="1:8" x14ac:dyDescent="0.2">
      <c r="A53" s="64" t="s">
        <v>22</v>
      </c>
      <c r="B53" s="6" t="s">
        <v>4</v>
      </c>
      <c r="C53" s="7">
        <v>82</v>
      </c>
      <c r="D53" s="7">
        <v>122</v>
      </c>
      <c r="E53" s="7">
        <v>47</v>
      </c>
      <c r="F53" s="7">
        <v>139</v>
      </c>
      <c r="G53" s="7">
        <v>37</v>
      </c>
      <c r="H53" s="7">
        <v>79</v>
      </c>
    </row>
    <row r="54" spans="1:8" x14ac:dyDescent="0.2">
      <c r="A54" s="64" t="s">
        <v>22</v>
      </c>
      <c r="B54" s="6" t="s">
        <v>5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</row>
    <row r="55" spans="1:8" x14ac:dyDescent="0.2">
      <c r="A55" s="64" t="s">
        <v>22</v>
      </c>
      <c r="B55" s="6" t="s">
        <v>18</v>
      </c>
      <c r="C55" s="7">
        <v>0</v>
      </c>
      <c r="D55" s="7">
        <v>5</v>
      </c>
      <c r="E55" s="7">
        <v>0</v>
      </c>
      <c r="F55" s="7">
        <v>7</v>
      </c>
      <c r="G55" s="7">
        <v>0</v>
      </c>
      <c r="H55" s="7">
        <v>9</v>
      </c>
    </row>
    <row r="56" spans="1:8" x14ac:dyDescent="0.2">
      <c r="A56" s="64" t="s">
        <v>22</v>
      </c>
      <c r="B56" s="6" t="s">
        <v>6</v>
      </c>
      <c r="C56" s="7">
        <v>0</v>
      </c>
      <c r="D56" s="7">
        <v>0</v>
      </c>
      <c r="E56" s="7">
        <v>0</v>
      </c>
      <c r="F56" s="7">
        <v>1</v>
      </c>
      <c r="G56" s="7">
        <v>0</v>
      </c>
      <c r="H56" s="7">
        <v>0</v>
      </c>
    </row>
    <row r="57" spans="1:8" x14ac:dyDescent="0.2">
      <c r="A57" s="64"/>
      <c r="B57" s="32" t="s">
        <v>25</v>
      </c>
      <c r="C57" s="31">
        <v>36</v>
      </c>
      <c r="D57" s="31">
        <v>30</v>
      </c>
      <c r="E57" s="31">
        <v>29</v>
      </c>
      <c r="F57" s="31">
        <v>37</v>
      </c>
      <c r="G57" s="7">
        <v>12</v>
      </c>
      <c r="H57" s="7">
        <v>7</v>
      </c>
    </row>
    <row r="58" spans="1:8" x14ac:dyDescent="0.2">
      <c r="A58" s="64"/>
      <c r="B58" s="32" t="s">
        <v>26</v>
      </c>
      <c r="C58" s="31">
        <v>7</v>
      </c>
      <c r="D58" s="31">
        <v>8</v>
      </c>
      <c r="E58" s="31">
        <v>7</v>
      </c>
      <c r="F58" s="31">
        <v>6</v>
      </c>
      <c r="G58" s="31">
        <v>4</v>
      </c>
      <c r="H58" s="31">
        <v>5</v>
      </c>
    </row>
    <row r="59" spans="1:8" x14ac:dyDescent="0.2">
      <c r="A59" s="64"/>
      <c r="B59" s="32" t="s">
        <v>27</v>
      </c>
      <c r="C59" s="31">
        <v>5</v>
      </c>
      <c r="D59" s="31">
        <v>5</v>
      </c>
      <c r="E59" s="31">
        <v>1</v>
      </c>
      <c r="F59" s="31">
        <v>1</v>
      </c>
      <c r="G59" s="31">
        <v>1</v>
      </c>
      <c r="H59" s="31">
        <v>0</v>
      </c>
    </row>
    <row r="60" spans="1:8" x14ac:dyDescent="0.2">
      <c r="A60" s="64"/>
      <c r="B60" s="32" t="s">
        <v>28</v>
      </c>
      <c r="C60" s="31">
        <v>9</v>
      </c>
      <c r="D60" s="31">
        <v>0</v>
      </c>
      <c r="E60" s="31">
        <v>13</v>
      </c>
      <c r="F60" s="31">
        <v>0</v>
      </c>
      <c r="G60" s="31">
        <v>1</v>
      </c>
      <c r="H60" s="31">
        <v>0</v>
      </c>
    </row>
    <row r="61" spans="1:8" x14ac:dyDescent="0.2">
      <c r="A61" s="64"/>
      <c r="B61" s="32" t="s">
        <v>29</v>
      </c>
      <c r="C61" s="31">
        <v>3</v>
      </c>
      <c r="D61" s="31">
        <v>0</v>
      </c>
      <c r="E61" s="31">
        <v>2</v>
      </c>
      <c r="F61" s="31">
        <v>0</v>
      </c>
      <c r="G61" s="31">
        <v>2</v>
      </c>
      <c r="H61" s="31">
        <v>0</v>
      </c>
    </row>
    <row r="62" spans="1:8" x14ac:dyDescent="0.2">
      <c r="A62" s="64"/>
      <c r="B62" s="33" t="s">
        <v>30</v>
      </c>
      <c r="C62" s="31">
        <v>1</v>
      </c>
      <c r="D62" s="31">
        <v>0</v>
      </c>
      <c r="E62" s="31">
        <v>1</v>
      </c>
      <c r="F62" s="31">
        <v>1</v>
      </c>
      <c r="G62" s="31">
        <v>3</v>
      </c>
      <c r="H62" s="31">
        <v>0</v>
      </c>
    </row>
    <row r="63" spans="1:8" x14ac:dyDescent="0.2">
      <c r="A63" s="64"/>
      <c r="B63" s="8" t="s">
        <v>19</v>
      </c>
      <c r="C63" s="9">
        <f>SUM(C52:C62)</f>
        <v>826</v>
      </c>
      <c r="D63" s="9">
        <f>SUM(D52:D62)</f>
        <v>795</v>
      </c>
      <c r="E63" s="9">
        <f>SUM(E52:E62)</f>
        <v>794</v>
      </c>
      <c r="F63" s="9">
        <f>SUM(F52:F62)</f>
        <v>927</v>
      </c>
      <c r="G63" s="9">
        <f>SUM(G52:G62)</f>
        <v>346</v>
      </c>
      <c r="H63" s="9">
        <f>SUM(H52:H62)</f>
        <v>590</v>
      </c>
    </row>
    <row r="64" spans="1:8" ht="7.15" customHeight="1" x14ac:dyDescent="0.2">
      <c r="A64" s="10"/>
      <c r="B64" s="11"/>
      <c r="C64" s="12"/>
      <c r="D64" s="12"/>
      <c r="E64" s="12"/>
      <c r="F64" s="12"/>
      <c r="G64" s="12"/>
      <c r="H64" s="12"/>
    </row>
    <row r="65" spans="1:8" x14ac:dyDescent="0.2">
      <c r="A65" s="10"/>
      <c r="B65" s="13" t="s">
        <v>20</v>
      </c>
      <c r="C65" s="65">
        <f>D63/C63</f>
        <v>0.96246973365617439</v>
      </c>
      <c r="D65" s="66"/>
      <c r="E65" s="65">
        <f>F63/E63</f>
        <v>1.1675062972292192</v>
      </c>
      <c r="F65" s="66"/>
      <c r="G65" s="65">
        <f>H63/G63</f>
        <v>1.7052023121387283</v>
      </c>
      <c r="H65" s="66"/>
    </row>
    <row r="66" spans="1:8" x14ac:dyDescent="0.2">
      <c r="C66" s="12"/>
      <c r="D66" s="12"/>
      <c r="E66" s="12"/>
      <c r="F66" s="12"/>
      <c r="G66" s="12"/>
      <c r="H66" s="12"/>
    </row>
    <row r="67" spans="1:8" x14ac:dyDescent="0.2">
      <c r="A67" s="64" t="s">
        <v>11</v>
      </c>
      <c r="B67" s="6" t="s">
        <v>3</v>
      </c>
      <c r="C67" s="7">
        <v>1758</v>
      </c>
      <c r="D67" s="7">
        <v>1444</v>
      </c>
      <c r="E67" s="7">
        <v>1948</v>
      </c>
      <c r="F67" s="7">
        <v>2091</v>
      </c>
      <c r="G67" s="7">
        <v>1069</v>
      </c>
      <c r="H67" s="7">
        <v>939</v>
      </c>
    </row>
    <row r="68" spans="1:8" x14ac:dyDescent="0.2">
      <c r="A68" s="64"/>
      <c r="B68" s="6" t="s">
        <v>4</v>
      </c>
      <c r="C68" s="7">
        <v>366</v>
      </c>
      <c r="D68" s="7">
        <v>587</v>
      </c>
      <c r="E68" s="7">
        <v>258</v>
      </c>
      <c r="F68" s="7">
        <v>532</v>
      </c>
      <c r="G68" s="7">
        <v>119</v>
      </c>
      <c r="H68" s="7">
        <v>255</v>
      </c>
    </row>
    <row r="69" spans="1:8" x14ac:dyDescent="0.2">
      <c r="A69" s="64"/>
      <c r="B69" s="6" t="s">
        <v>5</v>
      </c>
      <c r="C69" s="7">
        <v>0</v>
      </c>
      <c r="D69" s="7">
        <v>13</v>
      </c>
      <c r="E69" s="7">
        <v>0</v>
      </c>
      <c r="F69" s="7">
        <v>1</v>
      </c>
      <c r="G69" s="7">
        <v>0</v>
      </c>
      <c r="H69" s="7">
        <v>0</v>
      </c>
    </row>
    <row r="70" spans="1:8" x14ac:dyDescent="0.2">
      <c r="A70" s="64"/>
      <c r="B70" s="6" t="s">
        <v>18</v>
      </c>
      <c r="C70" s="7">
        <v>6</v>
      </c>
      <c r="D70" s="7">
        <v>124</v>
      </c>
      <c r="E70" s="7">
        <v>1</v>
      </c>
      <c r="F70" s="7">
        <v>74</v>
      </c>
      <c r="G70" s="7">
        <v>0</v>
      </c>
      <c r="H70" s="7">
        <v>47</v>
      </c>
    </row>
    <row r="71" spans="1:8" x14ac:dyDescent="0.2">
      <c r="A71" s="64"/>
      <c r="B71" s="6" t="s">
        <v>6</v>
      </c>
      <c r="C71" s="7">
        <v>0</v>
      </c>
      <c r="D71" s="7">
        <v>5</v>
      </c>
      <c r="E71" s="7">
        <v>0</v>
      </c>
      <c r="F71" s="7">
        <v>5</v>
      </c>
      <c r="G71" s="7">
        <v>0</v>
      </c>
      <c r="H71" s="7">
        <v>1</v>
      </c>
    </row>
    <row r="72" spans="1:8" x14ac:dyDescent="0.2">
      <c r="A72" s="64"/>
      <c r="B72" s="32" t="s">
        <v>25</v>
      </c>
      <c r="C72" s="31">
        <v>107</v>
      </c>
      <c r="D72" s="31">
        <v>111</v>
      </c>
      <c r="E72" s="31">
        <v>123</v>
      </c>
      <c r="F72" s="31">
        <v>130</v>
      </c>
      <c r="G72" s="31">
        <v>61</v>
      </c>
      <c r="H72" s="31">
        <v>52</v>
      </c>
    </row>
    <row r="73" spans="1:8" x14ac:dyDescent="0.2">
      <c r="A73" s="64"/>
      <c r="B73" s="32" t="s">
        <v>26</v>
      </c>
      <c r="C73" s="31">
        <v>28</v>
      </c>
      <c r="D73" s="31">
        <v>30</v>
      </c>
      <c r="E73" s="31">
        <v>63</v>
      </c>
      <c r="F73" s="31">
        <v>60</v>
      </c>
      <c r="G73" s="31">
        <v>31</v>
      </c>
      <c r="H73" s="31">
        <v>28</v>
      </c>
    </row>
    <row r="74" spans="1:8" x14ac:dyDescent="0.2">
      <c r="A74" s="64"/>
      <c r="B74" s="32" t="s">
        <v>27</v>
      </c>
      <c r="C74" s="31">
        <v>3</v>
      </c>
      <c r="D74" s="31">
        <v>5</v>
      </c>
      <c r="E74" s="31">
        <v>1</v>
      </c>
      <c r="F74" s="31">
        <v>0</v>
      </c>
      <c r="G74" s="31">
        <v>8</v>
      </c>
      <c r="H74" s="31">
        <v>6</v>
      </c>
    </row>
    <row r="75" spans="1:8" x14ac:dyDescent="0.2">
      <c r="A75" s="64"/>
      <c r="B75" s="32" t="s">
        <v>28</v>
      </c>
      <c r="C75" s="31">
        <v>54</v>
      </c>
      <c r="D75" s="31">
        <v>1</v>
      </c>
      <c r="E75" s="31">
        <v>60</v>
      </c>
      <c r="F75" s="31">
        <v>14</v>
      </c>
      <c r="G75" s="31">
        <v>25</v>
      </c>
      <c r="H75" s="31">
        <v>13</v>
      </c>
    </row>
    <row r="76" spans="1:8" x14ac:dyDescent="0.2">
      <c r="A76" s="64"/>
      <c r="B76" s="32" t="s">
        <v>29</v>
      </c>
      <c r="C76" s="31">
        <v>20</v>
      </c>
      <c r="D76" s="31">
        <v>0</v>
      </c>
      <c r="E76" s="31">
        <v>44</v>
      </c>
      <c r="F76" s="31">
        <v>0</v>
      </c>
      <c r="G76" s="31">
        <v>16</v>
      </c>
      <c r="H76" s="31">
        <v>0</v>
      </c>
    </row>
    <row r="77" spans="1:8" x14ac:dyDescent="0.2">
      <c r="A77" s="64"/>
      <c r="B77" s="33" t="s">
        <v>30</v>
      </c>
      <c r="C77" s="31">
        <v>6</v>
      </c>
      <c r="D77" s="31">
        <v>5</v>
      </c>
      <c r="E77" s="31">
        <v>4</v>
      </c>
      <c r="F77" s="31">
        <v>5</v>
      </c>
      <c r="G77" s="31">
        <v>6</v>
      </c>
      <c r="H77" s="31">
        <v>5</v>
      </c>
    </row>
    <row r="78" spans="1:8" x14ac:dyDescent="0.2">
      <c r="A78" s="64"/>
      <c r="B78" s="8" t="s">
        <v>19</v>
      </c>
      <c r="C78" s="9">
        <f t="shared" ref="C78:F78" si="3">SUM(C67:C77)</f>
        <v>2348</v>
      </c>
      <c r="D78" s="9">
        <f t="shared" si="3"/>
        <v>2325</v>
      </c>
      <c r="E78" s="9">
        <f t="shared" si="3"/>
        <v>2502</v>
      </c>
      <c r="F78" s="9">
        <f t="shared" si="3"/>
        <v>2912</v>
      </c>
      <c r="G78" s="9">
        <f>SUM(G67:G77)</f>
        <v>1335</v>
      </c>
      <c r="H78" s="9">
        <f>SUM(H67:H77)</f>
        <v>1346</v>
      </c>
    </row>
    <row r="79" spans="1:8" ht="7.15" customHeight="1" x14ac:dyDescent="0.2">
      <c r="A79" s="10"/>
      <c r="B79" s="11"/>
      <c r="C79" s="12"/>
      <c r="D79" s="12"/>
      <c r="E79" s="12"/>
      <c r="F79" s="12"/>
      <c r="G79" s="12"/>
      <c r="H79" s="12"/>
    </row>
    <row r="80" spans="1:8" x14ac:dyDescent="0.2">
      <c r="A80" s="10"/>
      <c r="B80" s="13" t="s">
        <v>20</v>
      </c>
      <c r="C80" s="65">
        <f>D78/C78</f>
        <v>0.99020442930153318</v>
      </c>
      <c r="D80" s="66"/>
      <c r="E80" s="65">
        <f>F78/E78</f>
        <v>1.1638689048760991</v>
      </c>
      <c r="F80" s="66"/>
      <c r="G80" s="65">
        <f>H78/G78</f>
        <v>1.0082397003745318</v>
      </c>
      <c r="H80" s="66"/>
    </row>
    <row r="81" spans="1:8" x14ac:dyDescent="0.2">
      <c r="C81" s="12"/>
      <c r="D81" s="12"/>
      <c r="E81" s="12"/>
      <c r="F81" s="12"/>
      <c r="G81" s="12"/>
      <c r="H81" s="12"/>
    </row>
    <row r="82" spans="1:8" x14ac:dyDescent="0.2">
      <c r="A82" s="64" t="s">
        <v>12</v>
      </c>
      <c r="B82" s="6" t="s">
        <v>3</v>
      </c>
      <c r="C82" s="7">
        <v>283</v>
      </c>
      <c r="D82" s="7">
        <v>329</v>
      </c>
      <c r="E82" s="7">
        <v>364</v>
      </c>
      <c r="F82" s="7">
        <v>323</v>
      </c>
      <c r="G82" s="7">
        <v>231</v>
      </c>
      <c r="H82" s="7">
        <v>217</v>
      </c>
    </row>
    <row r="83" spans="1:8" x14ac:dyDescent="0.2">
      <c r="A83" s="64"/>
      <c r="B83" s="6" t="s">
        <v>4</v>
      </c>
      <c r="C83" s="7">
        <v>56</v>
      </c>
      <c r="D83" s="7">
        <v>98</v>
      </c>
      <c r="E83" s="7">
        <v>60</v>
      </c>
      <c r="F83" s="7">
        <v>98</v>
      </c>
      <c r="G83" s="7">
        <v>30</v>
      </c>
      <c r="H83" s="7">
        <v>65</v>
      </c>
    </row>
    <row r="84" spans="1:8" x14ac:dyDescent="0.2">
      <c r="A84" s="64"/>
      <c r="B84" s="6" t="s">
        <v>5</v>
      </c>
      <c r="C84" s="6">
        <v>0</v>
      </c>
      <c r="D84" s="6">
        <v>0</v>
      </c>
      <c r="E84" s="7">
        <v>0</v>
      </c>
      <c r="F84" s="7">
        <v>0</v>
      </c>
      <c r="G84" s="7">
        <v>0</v>
      </c>
      <c r="H84" s="7">
        <v>0</v>
      </c>
    </row>
    <row r="85" spans="1:8" x14ac:dyDescent="0.2">
      <c r="A85" s="64"/>
      <c r="B85" s="6" t="s">
        <v>18</v>
      </c>
      <c r="C85" s="6">
        <v>0</v>
      </c>
      <c r="D85" s="6">
        <v>19</v>
      </c>
      <c r="E85" s="7">
        <v>0</v>
      </c>
      <c r="F85" s="7">
        <v>12</v>
      </c>
      <c r="G85" s="7">
        <v>1</v>
      </c>
      <c r="H85" s="7">
        <v>1</v>
      </c>
    </row>
    <row r="86" spans="1:8" x14ac:dyDescent="0.2">
      <c r="A86" s="64"/>
      <c r="B86" s="6" t="s">
        <v>6</v>
      </c>
      <c r="C86" s="7">
        <v>0</v>
      </c>
      <c r="D86" s="7">
        <v>6</v>
      </c>
      <c r="E86" s="7">
        <v>0</v>
      </c>
      <c r="F86" s="7">
        <v>2</v>
      </c>
      <c r="G86" s="7">
        <v>0</v>
      </c>
      <c r="H86" s="7">
        <v>2</v>
      </c>
    </row>
    <row r="87" spans="1:8" x14ac:dyDescent="0.2">
      <c r="A87" s="64"/>
      <c r="B87" s="32" t="s">
        <v>25</v>
      </c>
      <c r="C87" s="7">
        <v>15</v>
      </c>
      <c r="D87" s="7">
        <v>12</v>
      </c>
      <c r="E87" s="31">
        <v>16</v>
      </c>
      <c r="F87" s="31">
        <v>16</v>
      </c>
      <c r="G87" s="7">
        <v>12</v>
      </c>
      <c r="H87" s="7">
        <v>11</v>
      </c>
    </row>
    <row r="88" spans="1:8" x14ac:dyDescent="0.2">
      <c r="A88" s="64"/>
      <c r="B88" s="32" t="s">
        <v>26</v>
      </c>
      <c r="C88" s="7">
        <v>7</v>
      </c>
      <c r="D88" s="7">
        <v>8</v>
      </c>
      <c r="E88" s="31">
        <v>6</v>
      </c>
      <c r="F88" s="31">
        <v>7</v>
      </c>
      <c r="G88" s="31">
        <v>0</v>
      </c>
      <c r="H88" s="31">
        <v>2</v>
      </c>
    </row>
    <row r="89" spans="1:8" x14ac:dyDescent="0.2">
      <c r="A89" s="64"/>
      <c r="B89" s="32" t="s">
        <v>27</v>
      </c>
      <c r="C89" s="31">
        <v>2</v>
      </c>
      <c r="D89" s="31">
        <v>1</v>
      </c>
      <c r="E89" s="31">
        <v>2</v>
      </c>
      <c r="F89" s="31">
        <v>3</v>
      </c>
      <c r="G89" s="31">
        <v>2</v>
      </c>
      <c r="H89" s="31">
        <v>2</v>
      </c>
    </row>
    <row r="90" spans="1:8" x14ac:dyDescent="0.2">
      <c r="A90" s="64"/>
      <c r="B90" s="32" t="s">
        <v>28</v>
      </c>
      <c r="C90" s="31">
        <v>2</v>
      </c>
      <c r="D90" s="31">
        <v>0</v>
      </c>
      <c r="E90" s="31">
        <v>8</v>
      </c>
      <c r="F90" s="31">
        <v>0</v>
      </c>
      <c r="G90" s="31">
        <v>1</v>
      </c>
      <c r="H90" s="31">
        <v>1</v>
      </c>
    </row>
    <row r="91" spans="1:8" x14ac:dyDescent="0.2">
      <c r="A91" s="64"/>
      <c r="B91" s="32" t="s">
        <v>29</v>
      </c>
      <c r="C91" s="31">
        <v>5</v>
      </c>
      <c r="D91" s="31">
        <v>0</v>
      </c>
      <c r="E91" s="31">
        <v>8</v>
      </c>
      <c r="F91" s="31">
        <v>0</v>
      </c>
      <c r="G91" s="31">
        <v>1</v>
      </c>
      <c r="H91" s="31">
        <v>0</v>
      </c>
    </row>
    <row r="92" spans="1:8" x14ac:dyDescent="0.2">
      <c r="A92" s="64"/>
      <c r="B92" s="33" t="s">
        <v>30</v>
      </c>
      <c r="C92" s="31">
        <v>3</v>
      </c>
      <c r="D92" s="31">
        <v>0</v>
      </c>
      <c r="E92" s="31">
        <v>2</v>
      </c>
      <c r="F92" s="31">
        <v>2</v>
      </c>
      <c r="G92" s="31">
        <v>1</v>
      </c>
      <c r="H92" s="31">
        <v>2</v>
      </c>
    </row>
    <row r="93" spans="1:8" x14ac:dyDescent="0.2">
      <c r="A93" s="64"/>
      <c r="B93" s="8" t="s">
        <v>19</v>
      </c>
      <c r="C93" s="9">
        <f>SUM(C82:C92)</f>
        <v>373</v>
      </c>
      <c r="D93" s="9">
        <f>SUM(D82:D92)</f>
        <v>473</v>
      </c>
      <c r="E93" s="9">
        <f>SUM(E82:E92)</f>
        <v>466</v>
      </c>
      <c r="F93" s="9">
        <f>SUM(F82:F92)</f>
        <v>463</v>
      </c>
      <c r="G93" s="9">
        <f>SUM(G82:G92)</f>
        <v>279</v>
      </c>
      <c r="H93" s="9">
        <f>SUM(H82:H92)</f>
        <v>303</v>
      </c>
    </row>
    <row r="94" spans="1:8" ht="7.15" customHeight="1" x14ac:dyDescent="0.2">
      <c r="A94" s="10"/>
      <c r="B94" s="11"/>
      <c r="C94" s="12"/>
      <c r="D94" s="12"/>
      <c r="E94" s="12"/>
      <c r="F94" s="12"/>
      <c r="G94" s="12"/>
      <c r="H94" s="12"/>
    </row>
    <row r="95" spans="1:8" x14ac:dyDescent="0.2">
      <c r="A95" s="10"/>
      <c r="B95" s="13" t="s">
        <v>20</v>
      </c>
      <c r="C95" s="65">
        <f>D93/C93</f>
        <v>1.2680965147453083</v>
      </c>
      <c r="D95" s="66"/>
      <c r="E95" s="65">
        <f>F93/E93</f>
        <v>0.99356223175965663</v>
      </c>
      <c r="F95" s="66"/>
      <c r="G95" s="65">
        <f>H93/G93</f>
        <v>1.086021505376344</v>
      </c>
      <c r="H95" s="66"/>
    </row>
    <row r="97" spans="1:8" x14ac:dyDescent="0.2">
      <c r="A97" s="64" t="s">
        <v>13</v>
      </c>
      <c r="B97" s="6" t="s">
        <v>3</v>
      </c>
      <c r="C97" s="7">
        <v>1419</v>
      </c>
      <c r="D97" s="7">
        <v>1682</v>
      </c>
      <c r="E97" s="7">
        <v>1724</v>
      </c>
      <c r="F97" s="7">
        <v>1683</v>
      </c>
      <c r="G97" s="7">
        <v>955</v>
      </c>
      <c r="H97" s="7">
        <v>819</v>
      </c>
    </row>
    <row r="98" spans="1:8" x14ac:dyDescent="0.2">
      <c r="A98" s="64"/>
      <c r="B98" s="6" t="s">
        <v>4</v>
      </c>
      <c r="C98" s="7">
        <v>254</v>
      </c>
      <c r="D98" s="7">
        <v>400</v>
      </c>
      <c r="E98" s="7">
        <v>227</v>
      </c>
      <c r="F98" s="7">
        <v>467</v>
      </c>
      <c r="G98" s="7">
        <v>130</v>
      </c>
      <c r="H98" s="7">
        <v>246</v>
      </c>
    </row>
    <row r="99" spans="1:8" x14ac:dyDescent="0.2">
      <c r="A99" s="64"/>
      <c r="B99" s="6" t="s">
        <v>5</v>
      </c>
      <c r="C99" s="7">
        <v>0</v>
      </c>
      <c r="D99" s="7">
        <v>16</v>
      </c>
      <c r="E99" s="7">
        <v>0</v>
      </c>
      <c r="F99" s="7">
        <v>2</v>
      </c>
      <c r="G99" s="7">
        <v>0</v>
      </c>
      <c r="H99" s="7">
        <v>1</v>
      </c>
    </row>
    <row r="100" spans="1:8" x14ac:dyDescent="0.2">
      <c r="A100" s="64"/>
      <c r="B100" s="6" t="s">
        <v>18</v>
      </c>
      <c r="C100" s="7">
        <v>5</v>
      </c>
      <c r="D100" s="7">
        <v>84</v>
      </c>
      <c r="E100" s="7">
        <v>1</v>
      </c>
      <c r="F100" s="7">
        <v>125</v>
      </c>
      <c r="G100" s="7">
        <v>0</v>
      </c>
      <c r="H100" s="7">
        <v>43</v>
      </c>
    </row>
    <row r="101" spans="1:8" x14ac:dyDescent="0.2">
      <c r="A101" s="64"/>
      <c r="B101" s="6" t="s">
        <v>6</v>
      </c>
      <c r="C101" s="7">
        <v>0</v>
      </c>
      <c r="D101" s="7">
        <v>6</v>
      </c>
      <c r="E101" s="7">
        <v>0</v>
      </c>
      <c r="F101" s="7">
        <v>10</v>
      </c>
      <c r="G101" s="7">
        <v>0</v>
      </c>
      <c r="H101" s="7">
        <v>2</v>
      </c>
    </row>
    <row r="102" spans="1:8" x14ac:dyDescent="0.2">
      <c r="A102" s="64"/>
      <c r="B102" s="32" t="s">
        <v>25</v>
      </c>
      <c r="C102" s="31">
        <v>128</v>
      </c>
      <c r="D102" s="31">
        <v>98</v>
      </c>
      <c r="E102" s="31">
        <v>138</v>
      </c>
      <c r="F102" s="31">
        <v>115</v>
      </c>
      <c r="G102" s="31">
        <v>65</v>
      </c>
      <c r="H102" s="31">
        <v>61</v>
      </c>
    </row>
    <row r="103" spans="1:8" x14ac:dyDescent="0.2">
      <c r="A103" s="64"/>
      <c r="B103" s="32" t="s">
        <v>26</v>
      </c>
      <c r="C103" s="31">
        <v>70</v>
      </c>
      <c r="D103" s="31">
        <v>37</v>
      </c>
      <c r="E103" s="31">
        <v>70</v>
      </c>
      <c r="F103" s="31">
        <v>70</v>
      </c>
      <c r="G103" s="31">
        <v>39</v>
      </c>
      <c r="H103" s="31">
        <v>22</v>
      </c>
    </row>
    <row r="104" spans="1:8" x14ac:dyDescent="0.2">
      <c r="A104" s="64"/>
      <c r="B104" s="32" t="s">
        <v>27</v>
      </c>
      <c r="C104" s="31">
        <v>10</v>
      </c>
      <c r="D104" s="31">
        <v>7</v>
      </c>
      <c r="E104" s="31">
        <v>15</v>
      </c>
      <c r="F104" s="31">
        <v>11</v>
      </c>
      <c r="G104" s="31">
        <v>8</v>
      </c>
      <c r="H104" s="31">
        <v>9</v>
      </c>
    </row>
    <row r="105" spans="1:8" x14ac:dyDescent="0.2">
      <c r="A105" s="64"/>
      <c r="B105" s="32" t="s">
        <v>28</v>
      </c>
      <c r="C105" s="45">
        <v>33</v>
      </c>
      <c r="D105" s="31">
        <v>0</v>
      </c>
      <c r="E105" s="31">
        <v>51</v>
      </c>
      <c r="F105" s="31">
        <v>6</v>
      </c>
      <c r="G105" s="45">
        <v>22</v>
      </c>
      <c r="H105" s="31">
        <v>5</v>
      </c>
    </row>
    <row r="106" spans="1:8" x14ac:dyDescent="0.2">
      <c r="A106" s="64"/>
      <c r="B106" s="32" t="s">
        <v>29</v>
      </c>
      <c r="C106" s="34">
        <v>40</v>
      </c>
      <c r="D106" s="35">
        <v>0</v>
      </c>
      <c r="E106" s="31">
        <v>66</v>
      </c>
      <c r="F106" s="31">
        <v>0</v>
      </c>
      <c r="G106" s="34">
        <v>21</v>
      </c>
      <c r="H106" s="35">
        <v>1</v>
      </c>
    </row>
    <row r="107" spans="1:8" x14ac:dyDescent="0.2">
      <c r="A107" s="64"/>
      <c r="B107" s="33" t="s">
        <v>30</v>
      </c>
      <c r="C107" s="43">
        <v>6</v>
      </c>
      <c r="D107" s="44">
        <v>1</v>
      </c>
      <c r="E107" s="31">
        <v>3</v>
      </c>
      <c r="F107" s="31">
        <v>1</v>
      </c>
      <c r="G107" s="43">
        <v>11</v>
      </c>
      <c r="H107" s="44">
        <v>2</v>
      </c>
    </row>
    <row r="108" spans="1:8" x14ac:dyDescent="0.2">
      <c r="A108" s="64"/>
      <c r="B108" s="8" t="s">
        <v>19</v>
      </c>
      <c r="C108" s="9">
        <f>SUM(C97:C107)</f>
        <v>1965</v>
      </c>
      <c r="D108" s="9">
        <f>SUM(D97:D107)</f>
        <v>2331</v>
      </c>
      <c r="E108" s="9">
        <f>SUM(E97:E107)</f>
        <v>2295</v>
      </c>
      <c r="F108" s="9">
        <f>SUM(F97:F107)</f>
        <v>2490</v>
      </c>
      <c r="G108" s="9">
        <f t="shared" ref="G108:H108" si="4">SUM(G97:G107)</f>
        <v>1251</v>
      </c>
      <c r="H108" s="9">
        <f t="shared" si="4"/>
        <v>1211</v>
      </c>
    </row>
    <row r="109" spans="1:8" ht="7.15" customHeight="1" x14ac:dyDescent="0.2">
      <c r="A109" s="10"/>
      <c r="B109" s="11"/>
      <c r="C109" s="12"/>
      <c r="D109" s="12"/>
      <c r="E109" s="12"/>
      <c r="F109" s="12"/>
      <c r="G109" s="12"/>
      <c r="H109" s="12"/>
    </row>
    <row r="110" spans="1:8" x14ac:dyDescent="0.2">
      <c r="A110" s="10"/>
      <c r="B110" s="13" t="s">
        <v>20</v>
      </c>
      <c r="C110" s="65">
        <f>D108/C108</f>
        <v>1.1862595419847328</v>
      </c>
      <c r="D110" s="66"/>
      <c r="E110" s="65">
        <f>F108/E108</f>
        <v>1.0849673202614378</v>
      </c>
      <c r="F110" s="66"/>
      <c r="G110" s="65">
        <f>H108/G108</f>
        <v>0.96802557953637092</v>
      </c>
      <c r="H110" s="66"/>
    </row>
    <row r="111" spans="1:8" ht="7.5" customHeight="1" x14ac:dyDescent="0.2">
      <c r="A111" s="2"/>
    </row>
    <row r="112" spans="1:8" x14ac:dyDescent="0.2">
      <c r="A112" s="64" t="s">
        <v>14</v>
      </c>
      <c r="B112" s="6" t="s">
        <v>3</v>
      </c>
      <c r="C112" s="7">
        <v>412</v>
      </c>
      <c r="D112" s="7">
        <v>427</v>
      </c>
      <c r="E112" s="7">
        <v>531</v>
      </c>
      <c r="F112" s="7">
        <v>530</v>
      </c>
      <c r="G112" s="7">
        <v>276</v>
      </c>
      <c r="H112" s="7">
        <v>328</v>
      </c>
    </row>
    <row r="113" spans="1:8" x14ac:dyDescent="0.2">
      <c r="A113" s="64"/>
      <c r="B113" s="6" t="s">
        <v>4</v>
      </c>
      <c r="C113" s="7">
        <v>76</v>
      </c>
      <c r="D113" s="7">
        <v>97</v>
      </c>
      <c r="E113" s="7">
        <v>69</v>
      </c>
      <c r="F113" s="7">
        <v>124</v>
      </c>
      <c r="G113" s="7">
        <v>32</v>
      </c>
      <c r="H113" s="7">
        <v>54</v>
      </c>
    </row>
    <row r="114" spans="1:8" x14ac:dyDescent="0.2">
      <c r="A114" s="64"/>
      <c r="B114" s="6" t="s">
        <v>5</v>
      </c>
      <c r="C114" s="7">
        <v>0</v>
      </c>
      <c r="D114" s="7">
        <v>1</v>
      </c>
      <c r="E114" s="7">
        <v>0</v>
      </c>
      <c r="F114" s="7">
        <v>0</v>
      </c>
      <c r="G114" s="7">
        <v>0</v>
      </c>
      <c r="H114" s="7">
        <v>0</v>
      </c>
    </row>
    <row r="115" spans="1:8" x14ac:dyDescent="0.2">
      <c r="A115" s="64"/>
      <c r="B115" s="6" t="s">
        <v>18</v>
      </c>
      <c r="C115" s="7">
        <v>0</v>
      </c>
      <c r="D115" s="7">
        <v>10</v>
      </c>
      <c r="E115" s="7">
        <v>0</v>
      </c>
      <c r="F115" s="7">
        <v>12</v>
      </c>
      <c r="G115" s="7">
        <v>0</v>
      </c>
      <c r="H115" s="7">
        <v>11</v>
      </c>
    </row>
    <row r="116" spans="1:8" x14ac:dyDescent="0.2">
      <c r="A116" s="64"/>
      <c r="B116" s="6" t="s">
        <v>6</v>
      </c>
      <c r="C116" s="7">
        <v>1</v>
      </c>
      <c r="D116" s="7">
        <v>3</v>
      </c>
      <c r="E116" s="7">
        <v>0</v>
      </c>
      <c r="F116" s="7">
        <v>2</v>
      </c>
      <c r="G116" s="7">
        <v>0</v>
      </c>
      <c r="H116" s="7">
        <v>1</v>
      </c>
    </row>
    <row r="117" spans="1:8" x14ac:dyDescent="0.2">
      <c r="A117" s="64"/>
      <c r="B117" s="32" t="s">
        <v>25</v>
      </c>
      <c r="C117" s="31">
        <v>35</v>
      </c>
      <c r="D117" s="31">
        <v>23</v>
      </c>
      <c r="E117" s="31">
        <v>30</v>
      </c>
      <c r="F117" s="31">
        <v>38</v>
      </c>
      <c r="G117" s="7">
        <v>15</v>
      </c>
      <c r="H117" s="7">
        <v>18</v>
      </c>
    </row>
    <row r="118" spans="1:8" x14ac:dyDescent="0.2">
      <c r="A118" s="64"/>
      <c r="B118" s="32" t="s">
        <v>26</v>
      </c>
      <c r="C118" s="31">
        <v>8</v>
      </c>
      <c r="D118" s="31">
        <v>3</v>
      </c>
      <c r="E118" s="31">
        <v>6</v>
      </c>
      <c r="F118" s="31">
        <v>8</v>
      </c>
      <c r="G118" s="31">
        <v>9</v>
      </c>
      <c r="H118" s="31">
        <v>3</v>
      </c>
    </row>
    <row r="119" spans="1:8" x14ac:dyDescent="0.2">
      <c r="A119" s="64"/>
      <c r="B119" s="32" t="s">
        <v>27</v>
      </c>
      <c r="C119" s="31">
        <v>7</v>
      </c>
      <c r="D119" s="31">
        <v>3</v>
      </c>
      <c r="E119" s="31">
        <v>8</v>
      </c>
      <c r="F119" s="31">
        <v>8</v>
      </c>
      <c r="G119" s="31">
        <v>3</v>
      </c>
      <c r="H119" s="31">
        <v>6</v>
      </c>
    </row>
    <row r="120" spans="1:8" x14ac:dyDescent="0.2">
      <c r="A120" s="64"/>
      <c r="B120" s="32" t="s">
        <v>28</v>
      </c>
      <c r="C120" s="31">
        <v>9</v>
      </c>
      <c r="D120" s="31">
        <v>0</v>
      </c>
      <c r="E120" s="31">
        <v>16</v>
      </c>
      <c r="F120" s="31">
        <v>1</v>
      </c>
      <c r="G120" s="31">
        <v>13</v>
      </c>
      <c r="H120" s="31">
        <v>1</v>
      </c>
    </row>
    <row r="121" spans="1:8" x14ac:dyDescent="0.2">
      <c r="A121" s="64"/>
      <c r="B121" s="32" t="s">
        <v>29</v>
      </c>
      <c r="C121" s="31"/>
      <c r="D121" s="31"/>
      <c r="E121" s="31">
        <v>11</v>
      </c>
      <c r="F121" s="31">
        <v>2</v>
      </c>
      <c r="G121" s="31">
        <v>4</v>
      </c>
      <c r="H121" s="31">
        <v>0</v>
      </c>
    </row>
    <row r="122" spans="1:8" x14ac:dyDescent="0.2">
      <c r="A122" s="64"/>
      <c r="B122" s="33" t="s">
        <v>30</v>
      </c>
      <c r="C122" s="31"/>
      <c r="D122" s="31"/>
      <c r="E122" s="31">
        <v>3</v>
      </c>
      <c r="F122" s="31">
        <v>0</v>
      </c>
      <c r="G122" s="31">
        <v>0</v>
      </c>
      <c r="H122" s="31">
        <v>0</v>
      </c>
    </row>
    <row r="123" spans="1:8" x14ac:dyDescent="0.2">
      <c r="A123" s="64"/>
      <c r="B123" s="8" t="s">
        <v>19</v>
      </c>
      <c r="C123" s="9">
        <f>SUM(C112:C120)</f>
        <v>548</v>
      </c>
      <c r="D123" s="9">
        <f>SUM(D112:D120)</f>
        <v>567</v>
      </c>
      <c r="E123" s="9">
        <f>SUM(E112:E122)</f>
        <v>674</v>
      </c>
      <c r="F123" s="9">
        <f>SUM(F112:F122)</f>
        <v>725</v>
      </c>
      <c r="G123" s="9">
        <f>SUM(G112:G122)</f>
        <v>352</v>
      </c>
      <c r="H123" s="9">
        <f>SUM(H112:H122)</f>
        <v>422</v>
      </c>
    </row>
    <row r="124" spans="1:8" ht="7.15" customHeight="1" x14ac:dyDescent="0.2">
      <c r="A124" s="10"/>
      <c r="B124" s="11"/>
      <c r="C124" s="12"/>
      <c r="D124" s="12"/>
      <c r="E124" s="12"/>
      <c r="F124" s="12"/>
      <c r="G124" s="12"/>
      <c r="H124" s="12"/>
    </row>
    <row r="125" spans="1:8" x14ac:dyDescent="0.2">
      <c r="A125" s="10"/>
      <c r="B125" s="13" t="s">
        <v>20</v>
      </c>
      <c r="C125" s="65">
        <f>D123/C123</f>
        <v>1.0346715328467153</v>
      </c>
      <c r="D125" s="66"/>
      <c r="E125" s="65">
        <f>F123/E123</f>
        <v>1.07566765578635</v>
      </c>
      <c r="F125" s="66"/>
      <c r="G125" s="65">
        <f>H123/G123</f>
        <v>1.1988636363636365</v>
      </c>
      <c r="H125" s="66"/>
    </row>
    <row r="126" spans="1:8" x14ac:dyDescent="0.2">
      <c r="A126" s="2"/>
    </row>
    <row r="127" spans="1:8" x14ac:dyDescent="0.2">
      <c r="A127" s="62" t="s">
        <v>70</v>
      </c>
    </row>
    <row r="128" spans="1:8" x14ac:dyDescent="0.2">
      <c r="A128" s="62" t="s">
        <v>65</v>
      </c>
    </row>
  </sheetData>
  <mergeCells count="32">
    <mergeCell ref="C65:D65"/>
    <mergeCell ref="C80:D80"/>
    <mergeCell ref="C95:D95"/>
    <mergeCell ref="C110:D110"/>
    <mergeCell ref="C125:D125"/>
    <mergeCell ref="E95:F95"/>
    <mergeCell ref="E110:F110"/>
    <mergeCell ref="E125:F125"/>
    <mergeCell ref="E20:F20"/>
    <mergeCell ref="E35:F35"/>
    <mergeCell ref="E50:F50"/>
    <mergeCell ref="E65:F65"/>
    <mergeCell ref="E80:F80"/>
    <mergeCell ref="G95:H95"/>
    <mergeCell ref="G110:H110"/>
    <mergeCell ref="G125:H125"/>
    <mergeCell ref="G65:H65"/>
    <mergeCell ref="G80:H80"/>
    <mergeCell ref="G20:H20"/>
    <mergeCell ref="G35:H35"/>
    <mergeCell ref="G50:H50"/>
    <mergeCell ref="C20:D20"/>
    <mergeCell ref="C35:D35"/>
    <mergeCell ref="C50:D50"/>
    <mergeCell ref="A82:A93"/>
    <mergeCell ref="A97:A108"/>
    <mergeCell ref="A112:A123"/>
    <mergeCell ref="A7:A18"/>
    <mergeCell ref="A22:A33"/>
    <mergeCell ref="A37:A48"/>
    <mergeCell ref="A52:A63"/>
    <mergeCell ref="A67:A78"/>
  </mergeCells>
  <conditionalFormatting sqref="C20:H20 C35:H35 C50:H50 C65:H65 C80:H80 C95:H95 C110:H110 C125:H125">
    <cfRule type="cellIs" dxfId="17" priority="15" operator="greaterThan">
      <formula>1</formula>
    </cfRule>
    <cfRule type="cellIs" dxfId="16" priority="16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showGridLines="0" zoomScale="80" zoomScaleNormal="80" workbookViewId="0">
      <selection activeCell="D10" sqref="D10"/>
    </sheetView>
  </sheetViews>
  <sheetFormatPr defaultColWidth="9.140625" defaultRowHeight="12.75" x14ac:dyDescent="0.2"/>
  <cols>
    <col min="1" max="1" width="24.42578125" style="4" customWidth="1"/>
    <col min="2" max="2" width="40.28515625" style="2" customWidth="1"/>
    <col min="3" max="3" width="12.140625" style="2" customWidth="1"/>
    <col min="4" max="4" width="12" style="2" customWidth="1"/>
    <col min="5" max="5" width="3" style="2" customWidth="1"/>
    <col min="6" max="6" width="12.140625" style="2" customWidth="1"/>
    <col min="7" max="10" width="9.140625" style="2"/>
    <col min="11" max="11" width="44.85546875" style="2" bestFit="1" customWidth="1"/>
    <col min="12" max="12" width="41.85546875" style="2" bestFit="1" customWidth="1"/>
    <col min="13" max="16384" width="9.140625" style="2"/>
  </cols>
  <sheetData>
    <row r="1" spans="1:6" ht="15.75" x14ac:dyDescent="0.25">
      <c r="A1" s="1" t="s">
        <v>0</v>
      </c>
    </row>
    <row r="2" spans="1:6" ht="15" x14ac:dyDescent="0.25">
      <c r="A2" s="3" t="s">
        <v>23</v>
      </c>
    </row>
    <row r="3" spans="1:6" x14ac:dyDescent="0.2">
      <c r="A3" s="4" t="s">
        <v>1</v>
      </c>
    </row>
    <row r="4" spans="1:6" x14ac:dyDescent="0.2">
      <c r="A4" s="49" t="s">
        <v>68</v>
      </c>
    </row>
    <row r="6" spans="1:6" ht="44.25" customHeight="1" x14ac:dyDescent="0.2">
      <c r="A6" s="5" t="s">
        <v>2</v>
      </c>
      <c r="B6" s="5" t="s">
        <v>16</v>
      </c>
      <c r="C6" s="46" t="s">
        <v>67</v>
      </c>
      <c r="D6" s="46" t="s">
        <v>71</v>
      </c>
      <c r="E6" s="14"/>
      <c r="F6" s="29" t="s">
        <v>24</v>
      </c>
    </row>
    <row r="7" spans="1:6" s="20" customFormat="1" ht="27" customHeight="1" x14ac:dyDescent="0.2">
      <c r="A7" s="15" t="s">
        <v>7</v>
      </c>
      <c r="B7" s="16" t="s">
        <v>19</v>
      </c>
      <c r="C7" s="17">
        <v>944</v>
      </c>
      <c r="D7" s="17">
        <v>777</v>
      </c>
      <c r="E7" s="18"/>
      <c r="F7" s="19">
        <f>(D7-C7)/C7</f>
        <v>-0.17690677966101695</v>
      </c>
    </row>
    <row r="8" spans="1:6" ht="14.45" customHeight="1" x14ac:dyDescent="0.2">
      <c r="A8" s="21"/>
      <c r="B8" s="11"/>
      <c r="C8" s="22"/>
      <c r="D8" s="22"/>
      <c r="E8" s="22"/>
      <c r="F8" s="23"/>
    </row>
    <row r="9" spans="1:6" ht="27" customHeight="1" x14ac:dyDescent="0.2">
      <c r="A9" s="15" t="s">
        <v>8</v>
      </c>
      <c r="B9" s="16" t="s">
        <v>19</v>
      </c>
      <c r="C9" s="17">
        <v>992</v>
      </c>
      <c r="D9" s="17">
        <v>1058</v>
      </c>
      <c r="E9" s="18"/>
      <c r="F9" s="19">
        <f>(D9-C9)/C9</f>
        <v>6.6532258064516125E-2</v>
      </c>
    </row>
    <row r="10" spans="1:6" x14ac:dyDescent="0.2">
      <c r="C10" s="12"/>
      <c r="D10" s="12"/>
      <c r="E10" s="12"/>
      <c r="F10" s="12"/>
    </row>
    <row r="11" spans="1:6" s="20" customFormat="1" ht="27" customHeight="1" x14ac:dyDescent="0.2">
      <c r="A11" s="15" t="s">
        <v>9</v>
      </c>
      <c r="B11" s="16" t="s">
        <v>19</v>
      </c>
      <c r="C11" s="17">
        <v>608</v>
      </c>
      <c r="D11" s="17">
        <v>624</v>
      </c>
      <c r="E11" s="18"/>
      <c r="F11" s="19">
        <f>(D11-C11)/C11</f>
        <v>2.6315789473684209E-2</v>
      </c>
    </row>
    <row r="12" spans="1:6" x14ac:dyDescent="0.2">
      <c r="C12" s="12"/>
      <c r="D12" s="12"/>
      <c r="E12" s="12"/>
    </row>
    <row r="13" spans="1:6" s="20" customFormat="1" ht="27" customHeight="1" x14ac:dyDescent="0.2">
      <c r="A13" s="15" t="s">
        <v>10</v>
      </c>
      <c r="B13" s="16" t="s">
        <v>19</v>
      </c>
      <c r="C13" s="17">
        <v>887</v>
      </c>
      <c r="D13" s="17">
        <v>646</v>
      </c>
      <c r="E13" s="18"/>
      <c r="F13" s="19">
        <f>(D13-C13)/C13</f>
        <v>-0.27170236753100341</v>
      </c>
    </row>
    <row r="14" spans="1:6" x14ac:dyDescent="0.2">
      <c r="C14" s="12"/>
      <c r="D14" s="12"/>
      <c r="E14" s="12"/>
    </row>
    <row r="15" spans="1:6" s="20" customFormat="1" ht="27" customHeight="1" x14ac:dyDescent="0.2">
      <c r="A15" s="15" t="s">
        <v>11</v>
      </c>
      <c r="B15" s="16" t="s">
        <v>19</v>
      </c>
      <c r="C15" s="17">
        <v>2279</v>
      </c>
      <c r="D15" s="17">
        <v>2333</v>
      </c>
      <c r="E15" s="18"/>
      <c r="F15" s="19">
        <f>(D15-C15)/C15</f>
        <v>2.3694602896007021E-2</v>
      </c>
    </row>
    <row r="16" spans="1:6" x14ac:dyDescent="0.2">
      <c r="C16" s="12"/>
      <c r="D16" s="12"/>
      <c r="E16" s="12"/>
    </row>
    <row r="17" spans="1:6" s="20" customFormat="1" ht="27" customHeight="1" x14ac:dyDescent="0.2">
      <c r="A17" s="15" t="s">
        <v>12</v>
      </c>
      <c r="B17" s="16" t="s">
        <v>19</v>
      </c>
      <c r="C17" s="17">
        <v>559</v>
      </c>
      <c r="D17" s="17">
        <v>519</v>
      </c>
      <c r="E17" s="18"/>
      <c r="F17" s="19">
        <f>(D17-C17)/C17</f>
        <v>-7.1556350626118065E-2</v>
      </c>
    </row>
    <row r="19" spans="1:6" s="20" customFormat="1" ht="27" customHeight="1" x14ac:dyDescent="0.2">
      <c r="A19" s="15" t="s">
        <v>13</v>
      </c>
      <c r="B19" s="16" t="s">
        <v>19</v>
      </c>
      <c r="C19" s="17">
        <v>2854</v>
      </c>
      <c r="D19" s="17">
        <v>2643</v>
      </c>
      <c r="E19" s="18"/>
      <c r="F19" s="19">
        <f>(D19-C19)/C19</f>
        <v>-7.3931324456902592E-2</v>
      </c>
    </row>
    <row r="20" spans="1:6" x14ac:dyDescent="0.2">
      <c r="C20" s="12"/>
      <c r="D20" s="12"/>
      <c r="E20" s="12"/>
    </row>
    <row r="21" spans="1:6" s="20" customFormat="1" ht="27" customHeight="1" x14ac:dyDescent="0.2">
      <c r="A21" s="15" t="s">
        <v>14</v>
      </c>
      <c r="B21" s="16" t="s">
        <v>19</v>
      </c>
      <c r="C21" s="17">
        <v>643</v>
      </c>
      <c r="D21" s="17">
        <v>577</v>
      </c>
      <c r="E21" s="18"/>
      <c r="F21" s="19">
        <f>(D21-C21)/C21</f>
        <v>-0.1026438569206843</v>
      </c>
    </row>
    <row r="22" spans="1:6" s="20" customFormat="1" ht="9.75" customHeight="1" x14ac:dyDescent="0.2">
      <c r="A22" s="21"/>
      <c r="B22" s="24"/>
      <c r="C22" s="25"/>
      <c r="D22" s="25"/>
      <c r="E22" s="25"/>
      <c r="F22" s="26"/>
    </row>
    <row r="23" spans="1:6" x14ac:dyDescent="0.2">
      <c r="A23" s="62" t="s">
        <v>70</v>
      </c>
    </row>
    <row r="24" spans="1:6" x14ac:dyDescent="0.2">
      <c r="A24" s="62" t="s">
        <v>65</v>
      </c>
    </row>
  </sheetData>
  <conditionalFormatting sqref="F7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9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F11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13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5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17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19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21:F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CD188-A7FE-4DC0-992C-4530626497B8}">
  <dimension ref="A1:O135"/>
  <sheetViews>
    <sheetView showGridLines="0" topLeftCell="A42" workbookViewId="0">
      <selection activeCell="O40" sqref="O40:O50"/>
    </sheetView>
  </sheetViews>
  <sheetFormatPr defaultColWidth="9.140625" defaultRowHeight="12.75" x14ac:dyDescent="0.2"/>
  <cols>
    <col min="1" max="1" width="24.28515625" style="50" customWidth="1"/>
    <col min="2" max="2" width="44.42578125" style="50" customWidth="1"/>
    <col min="3" max="16384" width="9.140625" style="50"/>
  </cols>
  <sheetData>
    <row r="1" spans="1:15" ht="15.75" x14ac:dyDescent="0.25">
      <c r="A1" s="58" t="s">
        <v>0</v>
      </c>
    </row>
    <row r="2" spans="1:15" ht="15" x14ac:dyDescent="0.25">
      <c r="A2" s="59" t="s">
        <v>56</v>
      </c>
    </row>
    <row r="3" spans="1:15" x14ac:dyDescent="0.2">
      <c r="A3" s="60" t="s">
        <v>1</v>
      </c>
    </row>
    <row r="4" spans="1:15" x14ac:dyDescent="0.2">
      <c r="A4" s="60" t="s">
        <v>68</v>
      </c>
    </row>
    <row r="7" spans="1:15" ht="25.5" x14ac:dyDescent="0.2">
      <c r="A7" s="51" t="s">
        <v>2</v>
      </c>
      <c r="B7" s="51" t="s">
        <v>39</v>
      </c>
      <c r="C7" s="52" t="s">
        <v>66</v>
      </c>
      <c r="D7" s="53">
        <v>2015</v>
      </c>
      <c r="E7" s="52">
        <v>2016</v>
      </c>
      <c r="F7" s="52">
        <v>2017</v>
      </c>
      <c r="G7" s="52">
        <v>2018</v>
      </c>
      <c r="H7" s="52">
        <v>2019</v>
      </c>
      <c r="I7" s="52">
        <v>2020</v>
      </c>
      <c r="J7" s="52">
        <v>2021</v>
      </c>
      <c r="K7" s="52">
        <v>2022</v>
      </c>
      <c r="L7" s="52">
        <v>2023</v>
      </c>
      <c r="M7" s="52">
        <v>2024</v>
      </c>
      <c r="N7" s="54" t="s">
        <v>69</v>
      </c>
      <c r="O7" s="52" t="s">
        <v>57</v>
      </c>
    </row>
    <row r="8" spans="1:15" x14ac:dyDescent="0.2">
      <c r="A8" s="67" t="s">
        <v>10</v>
      </c>
      <c r="B8" s="55" t="s">
        <v>3</v>
      </c>
      <c r="C8" s="56">
        <v>5</v>
      </c>
      <c r="D8" s="56">
        <v>1</v>
      </c>
      <c r="E8" s="56">
        <v>0</v>
      </c>
      <c r="F8" s="56">
        <v>2</v>
      </c>
      <c r="G8" s="56">
        <v>5</v>
      </c>
      <c r="H8" s="56">
        <v>6</v>
      </c>
      <c r="I8" s="56">
        <v>4</v>
      </c>
      <c r="J8" s="56">
        <v>7</v>
      </c>
      <c r="K8" s="56">
        <v>3</v>
      </c>
      <c r="L8" s="56">
        <v>18</v>
      </c>
      <c r="M8" s="56">
        <v>58</v>
      </c>
      <c r="N8" s="56">
        <v>206</v>
      </c>
      <c r="O8" s="56">
        <v>315</v>
      </c>
    </row>
    <row r="9" spans="1:15" x14ac:dyDescent="0.2">
      <c r="A9" s="68"/>
      <c r="B9" s="55" t="s">
        <v>4</v>
      </c>
      <c r="C9" s="56">
        <v>10</v>
      </c>
      <c r="D9" s="56">
        <v>5</v>
      </c>
      <c r="E9" s="56">
        <v>4</v>
      </c>
      <c r="F9" s="56">
        <v>9</v>
      </c>
      <c r="G9" s="56">
        <v>6</v>
      </c>
      <c r="H9" s="56">
        <v>5</v>
      </c>
      <c r="I9" s="56">
        <v>9</v>
      </c>
      <c r="J9" s="56">
        <v>24</v>
      </c>
      <c r="K9" s="56">
        <v>28</v>
      </c>
      <c r="L9" s="56">
        <v>38</v>
      </c>
      <c r="M9" s="56">
        <v>34</v>
      </c>
      <c r="N9" s="56">
        <v>35</v>
      </c>
      <c r="O9" s="56">
        <v>207</v>
      </c>
    </row>
    <row r="10" spans="1:15" x14ac:dyDescent="0.2">
      <c r="A10" s="68"/>
      <c r="B10" s="55" t="s">
        <v>5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</row>
    <row r="11" spans="1:15" x14ac:dyDescent="0.2">
      <c r="A11" s="68"/>
      <c r="B11" s="55" t="s">
        <v>58</v>
      </c>
      <c r="C11" s="56">
        <v>11</v>
      </c>
      <c r="D11" s="56">
        <v>3</v>
      </c>
      <c r="E11" s="56">
        <v>0</v>
      </c>
      <c r="F11" s="56">
        <v>10</v>
      </c>
      <c r="G11" s="56">
        <v>15</v>
      </c>
      <c r="H11" s="56">
        <v>10</v>
      </c>
      <c r="I11" s="56">
        <v>2</v>
      </c>
      <c r="J11" s="56">
        <v>12</v>
      </c>
      <c r="K11" s="56">
        <v>3</v>
      </c>
      <c r="L11" s="56">
        <v>0</v>
      </c>
      <c r="M11" s="56">
        <v>0</v>
      </c>
      <c r="N11" s="56">
        <v>0</v>
      </c>
      <c r="O11" s="56">
        <v>66</v>
      </c>
    </row>
    <row r="12" spans="1:15" x14ac:dyDescent="0.2">
      <c r="A12" s="68"/>
      <c r="B12" s="55" t="s">
        <v>6</v>
      </c>
      <c r="C12" s="56">
        <v>4</v>
      </c>
      <c r="D12" s="56">
        <v>0</v>
      </c>
      <c r="E12" s="56">
        <v>1</v>
      </c>
      <c r="F12" s="56">
        <v>0</v>
      </c>
      <c r="G12" s="56">
        <v>0</v>
      </c>
      <c r="H12" s="56">
        <v>1</v>
      </c>
      <c r="I12" s="56">
        <v>0</v>
      </c>
      <c r="J12" s="56">
        <v>1</v>
      </c>
      <c r="K12" s="56">
        <v>1</v>
      </c>
      <c r="L12" s="56">
        <v>0</v>
      </c>
      <c r="M12" s="56">
        <v>0</v>
      </c>
      <c r="N12" s="56">
        <v>0</v>
      </c>
      <c r="O12" s="56">
        <v>8</v>
      </c>
    </row>
    <row r="13" spans="1:15" x14ac:dyDescent="0.2">
      <c r="A13" s="68"/>
      <c r="B13" s="55" t="s">
        <v>25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1</v>
      </c>
      <c r="M13" s="56">
        <v>3</v>
      </c>
      <c r="N13" s="56">
        <v>8</v>
      </c>
      <c r="O13" s="56">
        <v>12</v>
      </c>
    </row>
    <row r="14" spans="1:15" x14ac:dyDescent="0.2">
      <c r="A14" s="68"/>
      <c r="B14" s="55" t="s">
        <v>26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2</v>
      </c>
      <c r="O14" s="56">
        <v>2</v>
      </c>
    </row>
    <row r="15" spans="1:15" x14ac:dyDescent="0.2">
      <c r="A15" s="68"/>
      <c r="B15" s="55" t="s">
        <v>27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1</v>
      </c>
      <c r="N15" s="56">
        <v>1</v>
      </c>
      <c r="O15" s="56">
        <v>2</v>
      </c>
    </row>
    <row r="16" spans="1:15" x14ac:dyDescent="0.2">
      <c r="A16" s="68"/>
      <c r="B16" s="55" t="s">
        <v>28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9</v>
      </c>
      <c r="M16" s="56">
        <v>13</v>
      </c>
      <c r="N16" s="56">
        <v>1</v>
      </c>
      <c r="O16" s="56">
        <v>23</v>
      </c>
    </row>
    <row r="17" spans="1:15" x14ac:dyDescent="0.2">
      <c r="A17" s="68"/>
      <c r="B17" s="55" t="s">
        <v>29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3</v>
      </c>
      <c r="M17" s="56">
        <v>2</v>
      </c>
      <c r="N17" s="56">
        <v>2</v>
      </c>
      <c r="O17" s="56">
        <v>7</v>
      </c>
    </row>
    <row r="18" spans="1:15" x14ac:dyDescent="0.2">
      <c r="A18" s="68"/>
      <c r="B18" s="55" t="s">
        <v>30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1</v>
      </c>
      <c r="M18" s="56">
        <v>0</v>
      </c>
      <c r="N18" s="56">
        <v>3</v>
      </c>
      <c r="O18" s="56">
        <v>4</v>
      </c>
    </row>
    <row r="19" spans="1:15" x14ac:dyDescent="0.2">
      <c r="A19" s="68"/>
      <c r="B19" s="61" t="s">
        <v>59</v>
      </c>
      <c r="C19" s="57">
        <v>30</v>
      </c>
      <c r="D19" s="57">
        <v>9</v>
      </c>
      <c r="E19" s="57">
        <v>5</v>
      </c>
      <c r="F19" s="57">
        <v>21</v>
      </c>
      <c r="G19" s="57">
        <v>26</v>
      </c>
      <c r="H19" s="57">
        <v>22</v>
      </c>
      <c r="I19" s="57">
        <v>15</v>
      </c>
      <c r="J19" s="57">
        <v>44</v>
      </c>
      <c r="K19" s="57">
        <v>35</v>
      </c>
      <c r="L19" s="57">
        <v>70</v>
      </c>
      <c r="M19" s="57">
        <v>111</v>
      </c>
      <c r="N19" s="57">
        <v>258</v>
      </c>
      <c r="O19" s="57">
        <v>646</v>
      </c>
    </row>
    <row r="20" spans="1:15" x14ac:dyDescent="0.2">
      <c r="A20" s="69"/>
      <c r="B20" s="61" t="s">
        <v>60</v>
      </c>
      <c r="C20" s="47">
        <v>4.6439628482972138E-2</v>
      </c>
      <c r="D20" s="47">
        <v>1.393188854489164E-2</v>
      </c>
      <c r="E20" s="47">
        <v>7.7399380804953561E-3</v>
      </c>
      <c r="F20" s="47">
        <v>3.2507739938080496E-2</v>
      </c>
      <c r="G20" s="47">
        <v>4.0247678018575851E-2</v>
      </c>
      <c r="H20" s="47">
        <v>3.4055727554179564E-2</v>
      </c>
      <c r="I20" s="47">
        <v>2.3219814241486069E-2</v>
      </c>
      <c r="J20" s="47">
        <v>6.8111455108359129E-2</v>
      </c>
      <c r="K20" s="47">
        <v>5.4179566563467493E-2</v>
      </c>
      <c r="L20" s="47">
        <v>0.10835913312693499</v>
      </c>
      <c r="M20" s="47">
        <v>0.17182662538699692</v>
      </c>
      <c r="N20" s="47">
        <v>0.39938080495356038</v>
      </c>
      <c r="O20" s="47">
        <v>1</v>
      </c>
    </row>
    <row r="21" spans="1:15" x14ac:dyDescent="0.2">
      <c r="B21" s="6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</row>
    <row r="23" spans="1:15" ht="25.5" x14ac:dyDescent="0.2">
      <c r="A23" s="51" t="s">
        <v>2</v>
      </c>
      <c r="B23" s="51" t="s">
        <v>39</v>
      </c>
      <c r="C23" s="52" t="s">
        <v>66</v>
      </c>
      <c r="D23" s="53">
        <v>2015</v>
      </c>
      <c r="E23" s="52">
        <v>2016</v>
      </c>
      <c r="F23" s="52">
        <v>2017</v>
      </c>
      <c r="G23" s="52">
        <v>2018</v>
      </c>
      <c r="H23" s="52">
        <v>2019</v>
      </c>
      <c r="I23" s="52">
        <v>2020</v>
      </c>
      <c r="J23" s="52">
        <v>2021</v>
      </c>
      <c r="K23" s="52">
        <v>2022</v>
      </c>
      <c r="L23" s="52">
        <v>2023</v>
      </c>
      <c r="M23" s="52">
        <v>2024</v>
      </c>
      <c r="N23" s="54" t="s">
        <v>69</v>
      </c>
      <c r="O23" s="52" t="s">
        <v>57</v>
      </c>
    </row>
    <row r="24" spans="1:15" ht="12.75" customHeight="1" x14ac:dyDescent="0.2">
      <c r="A24" s="67" t="s">
        <v>7</v>
      </c>
      <c r="B24" s="55" t="s">
        <v>3</v>
      </c>
      <c r="C24" s="56">
        <v>4</v>
      </c>
      <c r="D24" s="56">
        <v>0</v>
      </c>
      <c r="E24" s="56">
        <v>0</v>
      </c>
      <c r="F24" s="56">
        <v>0</v>
      </c>
      <c r="G24" s="56">
        <v>1</v>
      </c>
      <c r="H24" s="56">
        <v>1</v>
      </c>
      <c r="I24" s="56">
        <v>0</v>
      </c>
      <c r="J24" s="56">
        <v>0</v>
      </c>
      <c r="K24" s="56">
        <v>10</v>
      </c>
      <c r="L24" s="56">
        <v>17</v>
      </c>
      <c r="M24" s="56">
        <v>144</v>
      </c>
      <c r="N24" s="56">
        <v>277</v>
      </c>
      <c r="O24" s="56">
        <v>454</v>
      </c>
    </row>
    <row r="25" spans="1:15" x14ac:dyDescent="0.2">
      <c r="A25" s="68"/>
      <c r="B25" s="55" t="s">
        <v>4</v>
      </c>
      <c r="C25" s="56">
        <v>9</v>
      </c>
      <c r="D25" s="56">
        <v>1</v>
      </c>
      <c r="E25" s="56">
        <v>2</v>
      </c>
      <c r="F25" s="56">
        <v>2</v>
      </c>
      <c r="G25" s="56">
        <v>5</v>
      </c>
      <c r="H25" s="56">
        <v>6</v>
      </c>
      <c r="I25" s="56">
        <v>11</v>
      </c>
      <c r="J25" s="56">
        <v>13</v>
      </c>
      <c r="K25" s="56">
        <v>24</v>
      </c>
      <c r="L25" s="56">
        <v>37</v>
      </c>
      <c r="M25" s="56">
        <v>44</v>
      </c>
      <c r="N25" s="56">
        <v>54</v>
      </c>
      <c r="O25" s="56">
        <v>208</v>
      </c>
    </row>
    <row r="26" spans="1:15" x14ac:dyDescent="0.2">
      <c r="A26" s="68"/>
      <c r="B26" s="55" t="s">
        <v>5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</row>
    <row r="27" spans="1:15" x14ac:dyDescent="0.2">
      <c r="A27" s="68"/>
      <c r="B27" s="55" t="s">
        <v>58</v>
      </c>
      <c r="C27" s="56">
        <v>27</v>
      </c>
      <c r="D27" s="56">
        <v>1</v>
      </c>
      <c r="E27" s="56">
        <v>3</v>
      </c>
      <c r="F27" s="56">
        <v>2</v>
      </c>
      <c r="G27" s="56">
        <v>4</v>
      </c>
      <c r="H27" s="56">
        <v>6</v>
      </c>
      <c r="I27" s="56">
        <v>4</v>
      </c>
      <c r="J27" s="56">
        <v>4</v>
      </c>
      <c r="K27" s="56">
        <v>4</v>
      </c>
      <c r="L27" s="56">
        <v>0</v>
      </c>
      <c r="M27" s="56">
        <v>1</v>
      </c>
      <c r="N27" s="56">
        <v>0</v>
      </c>
      <c r="O27" s="56">
        <v>56</v>
      </c>
    </row>
    <row r="28" spans="1:15" x14ac:dyDescent="0.2">
      <c r="A28" s="68"/>
      <c r="B28" s="55" t="s">
        <v>6</v>
      </c>
      <c r="C28" s="56">
        <v>1</v>
      </c>
      <c r="D28" s="56">
        <v>1</v>
      </c>
      <c r="E28" s="56">
        <v>0</v>
      </c>
      <c r="F28" s="56">
        <v>0</v>
      </c>
      <c r="G28" s="56">
        <v>2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4</v>
      </c>
    </row>
    <row r="29" spans="1:15" x14ac:dyDescent="0.2">
      <c r="A29" s="68"/>
      <c r="B29" s="55" t="s">
        <v>25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1</v>
      </c>
      <c r="M29" s="56">
        <v>0</v>
      </c>
      <c r="N29" s="56">
        <v>13</v>
      </c>
      <c r="O29" s="56">
        <v>14</v>
      </c>
    </row>
    <row r="30" spans="1:15" x14ac:dyDescent="0.2">
      <c r="A30" s="68"/>
      <c r="B30" s="55" t="s">
        <v>26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>
        <v>5</v>
      </c>
      <c r="O30" s="56">
        <v>5</v>
      </c>
    </row>
    <row r="31" spans="1:15" x14ac:dyDescent="0.2">
      <c r="A31" s="68"/>
      <c r="B31" s="55" t="s">
        <v>27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</row>
    <row r="32" spans="1:15" x14ac:dyDescent="0.2">
      <c r="A32" s="68"/>
      <c r="B32" s="55" t="s">
        <v>28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7</v>
      </c>
      <c r="M32" s="56">
        <v>9</v>
      </c>
      <c r="N32" s="56">
        <v>8</v>
      </c>
      <c r="O32" s="56">
        <v>24</v>
      </c>
    </row>
    <row r="33" spans="1:15" x14ac:dyDescent="0.2">
      <c r="A33" s="68"/>
      <c r="B33" s="55" t="s">
        <v>29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56">
        <v>6</v>
      </c>
      <c r="N33" s="56">
        <v>4</v>
      </c>
      <c r="O33" s="56">
        <v>10</v>
      </c>
    </row>
    <row r="34" spans="1:15" x14ac:dyDescent="0.2">
      <c r="A34" s="68"/>
      <c r="B34" s="55" t="s">
        <v>30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2</v>
      </c>
      <c r="N34" s="56">
        <v>0</v>
      </c>
      <c r="O34" s="56">
        <v>2</v>
      </c>
    </row>
    <row r="35" spans="1:15" x14ac:dyDescent="0.2">
      <c r="A35" s="68"/>
      <c r="B35" s="61" t="s">
        <v>59</v>
      </c>
      <c r="C35" s="57">
        <v>41</v>
      </c>
      <c r="D35" s="57">
        <v>3</v>
      </c>
      <c r="E35" s="57">
        <v>5</v>
      </c>
      <c r="F35" s="57">
        <v>4</v>
      </c>
      <c r="G35" s="57">
        <v>12</v>
      </c>
      <c r="H35" s="57">
        <v>13</v>
      </c>
      <c r="I35" s="57">
        <v>15</v>
      </c>
      <c r="J35" s="57">
        <v>17</v>
      </c>
      <c r="K35" s="57">
        <v>38</v>
      </c>
      <c r="L35" s="57">
        <v>62</v>
      </c>
      <c r="M35" s="57">
        <v>206</v>
      </c>
      <c r="N35" s="57">
        <v>361</v>
      </c>
      <c r="O35" s="57">
        <v>777</v>
      </c>
    </row>
    <row r="36" spans="1:15" x14ac:dyDescent="0.2">
      <c r="A36" s="69"/>
      <c r="B36" s="61" t="s">
        <v>60</v>
      </c>
      <c r="C36" s="47">
        <v>5.276705276705277E-2</v>
      </c>
      <c r="D36" s="47">
        <v>3.8610038610038611E-3</v>
      </c>
      <c r="E36" s="47">
        <v>6.4350064350064346E-3</v>
      </c>
      <c r="F36" s="47">
        <v>5.1480051480051478E-3</v>
      </c>
      <c r="G36" s="47">
        <v>1.5444015444015444E-2</v>
      </c>
      <c r="H36" s="47">
        <v>1.6731016731016731E-2</v>
      </c>
      <c r="I36" s="47">
        <v>1.9305019305019305E-2</v>
      </c>
      <c r="J36" s="47">
        <v>2.1879021879021878E-2</v>
      </c>
      <c r="K36" s="47">
        <v>4.8906048906048903E-2</v>
      </c>
      <c r="L36" s="47">
        <v>7.9794079794079792E-2</v>
      </c>
      <c r="M36" s="47">
        <v>0.26512226512226511</v>
      </c>
      <c r="N36" s="47">
        <v>0.4646074646074646</v>
      </c>
      <c r="O36" s="47">
        <v>1</v>
      </c>
    </row>
    <row r="39" spans="1:15" ht="25.5" x14ac:dyDescent="0.2">
      <c r="A39" s="51" t="s">
        <v>2</v>
      </c>
      <c r="B39" s="51" t="s">
        <v>39</v>
      </c>
      <c r="C39" s="52" t="s">
        <v>66</v>
      </c>
      <c r="D39" s="53">
        <v>2015</v>
      </c>
      <c r="E39" s="52">
        <v>2016</v>
      </c>
      <c r="F39" s="52">
        <v>2017</v>
      </c>
      <c r="G39" s="52">
        <v>2018</v>
      </c>
      <c r="H39" s="52">
        <v>2019</v>
      </c>
      <c r="I39" s="52">
        <v>2020</v>
      </c>
      <c r="J39" s="52">
        <v>2021</v>
      </c>
      <c r="K39" s="52">
        <v>2022</v>
      </c>
      <c r="L39" s="52">
        <v>2023</v>
      </c>
      <c r="M39" s="52">
        <v>2024</v>
      </c>
      <c r="N39" s="54" t="s">
        <v>69</v>
      </c>
      <c r="O39" s="52" t="s">
        <v>57</v>
      </c>
    </row>
    <row r="40" spans="1:15" x14ac:dyDescent="0.2">
      <c r="A40" s="67" t="s">
        <v>8</v>
      </c>
      <c r="B40" s="55" t="s">
        <v>3</v>
      </c>
      <c r="C40" s="56">
        <v>0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2</v>
      </c>
      <c r="L40" s="56">
        <v>0</v>
      </c>
      <c r="M40" s="56">
        <v>42</v>
      </c>
      <c r="N40" s="56">
        <v>463</v>
      </c>
      <c r="O40" s="56">
        <v>507</v>
      </c>
    </row>
    <row r="41" spans="1:15" x14ac:dyDescent="0.2">
      <c r="A41" s="68"/>
      <c r="B41" s="55" t="s">
        <v>4</v>
      </c>
      <c r="C41" s="56">
        <v>8</v>
      </c>
      <c r="D41" s="56">
        <v>7</v>
      </c>
      <c r="E41" s="56">
        <v>7</v>
      </c>
      <c r="F41" s="56">
        <v>12</v>
      </c>
      <c r="G41" s="56">
        <v>11</v>
      </c>
      <c r="H41" s="56">
        <v>7</v>
      </c>
      <c r="I41" s="56">
        <v>12</v>
      </c>
      <c r="J41" s="56">
        <v>17</v>
      </c>
      <c r="K41" s="56">
        <v>47</v>
      </c>
      <c r="L41" s="56">
        <v>36</v>
      </c>
      <c r="M41" s="56">
        <v>81</v>
      </c>
      <c r="N41" s="56">
        <v>41</v>
      </c>
      <c r="O41" s="56">
        <v>286</v>
      </c>
    </row>
    <row r="42" spans="1:15" x14ac:dyDescent="0.2">
      <c r="A42" s="68"/>
      <c r="B42" s="55" t="s">
        <v>5</v>
      </c>
      <c r="C42" s="56">
        <v>0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>
        <v>0</v>
      </c>
      <c r="O42" s="56">
        <v>0</v>
      </c>
    </row>
    <row r="43" spans="1:15" x14ac:dyDescent="0.2">
      <c r="A43" s="68"/>
      <c r="B43" s="55" t="s">
        <v>58</v>
      </c>
      <c r="C43" s="56">
        <v>19</v>
      </c>
      <c r="D43" s="56">
        <v>4</v>
      </c>
      <c r="E43" s="56">
        <v>5</v>
      </c>
      <c r="F43" s="56">
        <v>7</v>
      </c>
      <c r="G43" s="56">
        <v>9</v>
      </c>
      <c r="H43" s="56">
        <v>6</v>
      </c>
      <c r="I43" s="56">
        <v>7</v>
      </c>
      <c r="J43" s="56">
        <v>10</v>
      </c>
      <c r="K43" s="56">
        <v>6</v>
      </c>
      <c r="L43" s="56">
        <v>3</v>
      </c>
      <c r="M43" s="56">
        <v>3</v>
      </c>
      <c r="N43" s="56">
        <v>0</v>
      </c>
      <c r="O43" s="56">
        <v>79</v>
      </c>
    </row>
    <row r="44" spans="1:15" x14ac:dyDescent="0.2">
      <c r="A44" s="68"/>
      <c r="B44" s="55" t="s">
        <v>6</v>
      </c>
      <c r="C44" s="56">
        <v>4</v>
      </c>
      <c r="D44" s="56">
        <v>0</v>
      </c>
      <c r="E44" s="56">
        <v>3</v>
      </c>
      <c r="F44" s="56">
        <v>3</v>
      </c>
      <c r="G44" s="56">
        <v>0</v>
      </c>
      <c r="H44" s="56">
        <v>4</v>
      </c>
      <c r="I44" s="56">
        <v>2</v>
      </c>
      <c r="J44" s="56">
        <v>2</v>
      </c>
      <c r="K44" s="56">
        <v>0</v>
      </c>
      <c r="L44" s="56">
        <v>0</v>
      </c>
      <c r="M44" s="56">
        <v>0</v>
      </c>
      <c r="N44" s="56">
        <v>0</v>
      </c>
      <c r="O44" s="56">
        <v>18</v>
      </c>
    </row>
    <row r="45" spans="1:15" x14ac:dyDescent="0.2">
      <c r="A45" s="68"/>
      <c r="B45" s="55" t="s">
        <v>25</v>
      </c>
      <c r="C45" s="56">
        <v>0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4</v>
      </c>
      <c r="N45" s="56">
        <v>20</v>
      </c>
      <c r="O45" s="56">
        <v>24</v>
      </c>
    </row>
    <row r="46" spans="1:15" x14ac:dyDescent="0.2">
      <c r="A46" s="68"/>
      <c r="B46" s="55" t="s">
        <v>26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>
        <v>13</v>
      </c>
      <c r="O46" s="56">
        <v>13</v>
      </c>
    </row>
    <row r="47" spans="1:15" x14ac:dyDescent="0.2">
      <c r="A47" s="68"/>
      <c r="B47" s="55" t="s">
        <v>27</v>
      </c>
      <c r="C47" s="56">
        <v>0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2</v>
      </c>
      <c r="N47" s="56">
        <v>5</v>
      </c>
      <c r="O47" s="56">
        <v>7</v>
      </c>
    </row>
    <row r="48" spans="1:15" x14ac:dyDescent="0.2">
      <c r="A48" s="68"/>
      <c r="B48" s="55" t="s">
        <v>28</v>
      </c>
      <c r="C48" s="56">
        <v>0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2</v>
      </c>
      <c r="L48" s="56">
        <v>11</v>
      </c>
      <c r="M48" s="56">
        <v>19</v>
      </c>
      <c r="N48" s="56">
        <v>18</v>
      </c>
      <c r="O48" s="56">
        <v>50</v>
      </c>
    </row>
    <row r="49" spans="1:15" x14ac:dyDescent="0.2">
      <c r="A49" s="68"/>
      <c r="B49" s="55" t="s">
        <v>29</v>
      </c>
      <c r="C49" s="56">
        <v>0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2</v>
      </c>
      <c r="L49" s="56">
        <v>23</v>
      </c>
      <c r="M49" s="56">
        <v>30</v>
      </c>
      <c r="N49" s="56">
        <v>11</v>
      </c>
      <c r="O49" s="56">
        <v>66</v>
      </c>
    </row>
    <row r="50" spans="1:15" x14ac:dyDescent="0.2">
      <c r="A50" s="68"/>
      <c r="B50" s="55" t="s">
        <v>30</v>
      </c>
      <c r="C50" s="56">
        <v>0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1</v>
      </c>
      <c r="M50" s="56">
        <v>3</v>
      </c>
      <c r="N50" s="56">
        <v>4</v>
      </c>
      <c r="O50" s="56">
        <v>8</v>
      </c>
    </row>
    <row r="51" spans="1:15" x14ac:dyDescent="0.2">
      <c r="A51" s="68"/>
      <c r="B51" s="61" t="s">
        <v>59</v>
      </c>
      <c r="C51" s="57">
        <v>31</v>
      </c>
      <c r="D51" s="57">
        <v>11</v>
      </c>
      <c r="E51" s="57">
        <v>15</v>
      </c>
      <c r="F51" s="57">
        <v>22</v>
      </c>
      <c r="G51" s="57">
        <v>20</v>
      </c>
      <c r="H51" s="57">
        <v>17</v>
      </c>
      <c r="I51" s="57">
        <v>21</v>
      </c>
      <c r="J51" s="57">
        <v>29</v>
      </c>
      <c r="K51" s="57">
        <v>59</v>
      </c>
      <c r="L51" s="57">
        <v>74</v>
      </c>
      <c r="M51" s="57">
        <v>184</v>
      </c>
      <c r="N51" s="57">
        <v>575</v>
      </c>
      <c r="O51" s="57">
        <v>1058</v>
      </c>
    </row>
    <row r="52" spans="1:15" x14ac:dyDescent="0.2">
      <c r="A52" s="69"/>
      <c r="B52" s="61" t="s">
        <v>60</v>
      </c>
      <c r="C52" s="47">
        <v>2.9300567107750471E-2</v>
      </c>
      <c r="D52" s="47">
        <v>1.0396975425330813E-2</v>
      </c>
      <c r="E52" s="47">
        <v>1.4177693761814745E-2</v>
      </c>
      <c r="F52" s="47">
        <v>2.0793950850661626E-2</v>
      </c>
      <c r="G52" s="47">
        <v>1.890359168241966E-2</v>
      </c>
      <c r="H52" s="47">
        <v>1.6068052930056712E-2</v>
      </c>
      <c r="I52" s="47">
        <v>1.9848771266540641E-2</v>
      </c>
      <c r="J52" s="47">
        <v>2.7410207939508508E-2</v>
      </c>
      <c r="K52" s="47">
        <v>5.5765595463137994E-2</v>
      </c>
      <c r="L52" s="47">
        <v>6.9943289224952743E-2</v>
      </c>
      <c r="M52" s="47">
        <v>0.17391304347826086</v>
      </c>
      <c r="N52" s="47">
        <v>0.54347826086956519</v>
      </c>
      <c r="O52" s="47">
        <v>1</v>
      </c>
    </row>
    <row r="55" spans="1:15" ht="25.5" x14ac:dyDescent="0.2">
      <c r="A55" s="51" t="s">
        <v>2</v>
      </c>
      <c r="B55" s="51" t="s">
        <v>39</v>
      </c>
      <c r="C55" s="52" t="s">
        <v>66</v>
      </c>
      <c r="D55" s="53">
        <v>2015</v>
      </c>
      <c r="E55" s="52">
        <v>2016</v>
      </c>
      <c r="F55" s="52">
        <v>2017</v>
      </c>
      <c r="G55" s="52">
        <v>2018</v>
      </c>
      <c r="H55" s="52">
        <v>2019</v>
      </c>
      <c r="I55" s="52">
        <v>2020</v>
      </c>
      <c r="J55" s="52">
        <v>2021</v>
      </c>
      <c r="K55" s="52">
        <v>2022</v>
      </c>
      <c r="L55" s="52">
        <v>2023</v>
      </c>
      <c r="M55" s="52">
        <v>2024</v>
      </c>
      <c r="N55" s="54" t="s">
        <v>69</v>
      </c>
      <c r="O55" s="52" t="s">
        <v>57</v>
      </c>
    </row>
    <row r="56" spans="1:15" x14ac:dyDescent="0.2">
      <c r="A56" s="67" t="s">
        <v>9</v>
      </c>
      <c r="B56" s="55" t="s">
        <v>3</v>
      </c>
      <c r="C56" s="56">
        <v>1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2</v>
      </c>
      <c r="K56" s="56">
        <v>7</v>
      </c>
      <c r="L56" s="56">
        <v>4</v>
      </c>
      <c r="M56" s="56">
        <v>72</v>
      </c>
      <c r="N56" s="56">
        <v>233</v>
      </c>
      <c r="O56" s="56">
        <v>319</v>
      </c>
    </row>
    <row r="57" spans="1:15" x14ac:dyDescent="0.2">
      <c r="A57" s="68"/>
      <c r="B57" s="55" t="s">
        <v>4</v>
      </c>
      <c r="C57" s="56">
        <v>7</v>
      </c>
      <c r="D57" s="56">
        <v>1</v>
      </c>
      <c r="E57" s="56">
        <v>2</v>
      </c>
      <c r="F57" s="56">
        <v>1</v>
      </c>
      <c r="G57" s="56">
        <v>6</v>
      </c>
      <c r="H57" s="56">
        <v>7</v>
      </c>
      <c r="I57" s="56">
        <v>3</v>
      </c>
      <c r="J57" s="56">
        <v>13</v>
      </c>
      <c r="K57" s="56">
        <v>13</v>
      </c>
      <c r="L57" s="56">
        <v>31</v>
      </c>
      <c r="M57" s="56">
        <v>39</v>
      </c>
      <c r="N57" s="56">
        <v>28</v>
      </c>
      <c r="O57" s="56">
        <v>151</v>
      </c>
    </row>
    <row r="58" spans="1:15" x14ac:dyDescent="0.2">
      <c r="A58" s="68"/>
      <c r="B58" s="55" t="s">
        <v>5</v>
      </c>
      <c r="C58" s="56">
        <v>0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</v>
      </c>
    </row>
    <row r="59" spans="1:15" x14ac:dyDescent="0.2">
      <c r="A59" s="68"/>
      <c r="B59" s="55" t="s">
        <v>58</v>
      </c>
      <c r="C59" s="56">
        <v>13</v>
      </c>
      <c r="D59" s="56">
        <v>1</v>
      </c>
      <c r="E59" s="56">
        <v>1</v>
      </c>
      <c r="F59" s="56">
        <v>2</v>
      </c>
      <c r="G59" s="56">
        <v>0</v>
      </c>
      <c r="H59" s="56">
        <v>2</v>
      </c>
      <c r="I59" s="56">
        <v>4</v>
      </c>
      <c r="J59" s="56">
        <v>7</v>
      </c>
      <c r="K59" s="56">
        <v>3</v>
      </c>
      <c r="L59" s="56">
        <v>1</v>
      </c>
      <c r="M59" s="56">
        <v>0</v>
      </c>
      <c r="N59" s="56">
        <v>0</v>
      </c>
      <c r="O59" s="56">
        <v>34</v>
      </c>
    </row>
    <row r="60" spans="1:15" x14ac:dyDescent="0.2">
      <c r="A60" s="68"/>
      <c r="B60" s="55" t="s">
        <v>6</v>
      </c>
      <c r="C60" s="56">
        <v>0</v>
      </c>
      <c r="D60" s="56">
        <v>0</v>
      </c>
      <c r="E60" s="56">
        <v>0</v>
      </c>
      <c r="F60" s="56">
        <v>0</v>
      </c>
      <c r="G60" s="56">
        <v>1</v>
      </c>
      <c r="H60" s="56">
        <v>2</v>
      </c>
      <c r="I60" s="56">
        <v>0</v>
      </c>
      <c r="J60" s="56">
        <v>1</v>
      </c>
      <c r="K60" s="56">
        <v>0</v>
      </c>
      <c r="L60" s="56">
        <v>0</v>
      </c>
      <c r="M60" s="56">
        <v>0</v>
      </c>
      <c r="N60" s="56">
        <v>0</v>
      </c>
      <c r="O60" s="56">
        <v>4</v>
      </c>
    </row>
    <row r="61" spans="1:15" x14ac:dyDescent="0.2">
      <c r="A61" s="68"/>
      <c r="B61" s="55" t="s">
        <v>25</v>
      </c>
      <c r="C61" s="56">
        <v>0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56">
        <v>0</v>
      </c>
      <c r="N61" s="56">
        <v>5</v>
      </c>
      <c r="O61" s="56">
        <v>5</v>
      </c>
    </row>
    <row r="62" spans="1:15" x14ac:dyDescent="0.2">
      <c r="A62" s="68"/>
      <c r="B62" s="55" t="s">
        <v>26</v>
      </c>
      <c r="C62" s="56">
        <v>0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>
        <v>0</v>
      </c>
      <c r="J62" s="56">
        <v>0</v>
      </c>
      <c r="K62" s="56">
        <v>0</v>
      </c>
      <c r="L62" s="56">
        <v>0</v>
      </c>
      <c r="M62" s="56">
        <v>2</v>
      </c>
      <c r="N62" s="56">
        <v>13</v>
      </c>
      <c r="O62" s="56">
        <v>15</v>
      </c>
    </row>
    <row r="63" spans="1:15" x14ac:dyDescent="0.2">
      <c r="A63" s="68"/>
      <c r="B63" s="55" t="s">
        <v>27</v>
      </c>
      <c r="C63" s="56">
        <v>0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</v>
      </c>
    </row>
    <row r="64" spans="1:15" x14ac:dyDescent="0.2">
      <c r="A64" s="68"/>
      <c r="B64" s="55" t="s">
        <v>28</v>
      </c>
      <c r="C64" s="56">
        <v>0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>
        <v>6</v>
      </c>
      <c r="M64" s="56">
        <v>9</v>
      </c>
      <c r="N64" s="56">
        <v>5</v>
      </c>
      <c r="O64" s="56">
        <v>20</v>
      </c>
    </row>
    <row r="65" spans="1:15" x14ac:dyDescent="0.2">
      <c r="A65" s="68"/>
      <c r="B65" s="55" t="s">
        <v>29</v>
      </c>
      <c r="C65" s="56">
        <v>0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4</v>
      </c>
      <c r="L65" s="56">
        <v>12</v>
      </c>
      <c r="M65" s="56">
        <v>34</v>
      </c>
      <c r="N65" s="56">
        <v>20</v>
      </c>
      <c r="O65" s="56">
        <v>70</v>
      </c>
    </row>
    <row r="66" spans="1:15" x14ac:dyDescent="0.2">
      <c r="A66" s="68"/>
      <c r="B66" s="55" t="s">
        <v>30</v>
      </c>
      <c r="C66" s="56">
        <v>0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v>6</v>
      </c>
      <c r="O66" s="56">
        <v>6</v>
      </c>
    </row>
    <row r="67" spans="1:15" x14ac:dyDescent="0.2">
      <c r="A67" s="68"/>
      <c r="B67" s="61" t="s">
        <v>59</v>
      </c>
      <c r="C67" s="57">
        <v>21</v>
      </c>
      <c r="D67" s="57">
        <v>2</v>
      </c>
      <c r="E67" s="57">
        <v>3</v>
      </c>
      <c r="F67" s="57">
        <v>3</v>
      </c>
      <c r="G67" s="57">
        <v>7</v>
      </c>
      <c r="H67" s="57">
        <v>11</v>
      </c>
      <c r="I67" s="57">
        <v>7</v>
      </c>
      <c r="J67" s="57">
        <v>23</v>
      </c>
      <c r="K67" s="57">
        <v>27</v>
      </c>
      <c r="L67" s="57">
        <v>54</v>
      </c>
      <c r="M67" s="57">
        <v>156</v>
      </c>
      <c r="N67" s="57">
        <v>310</v>
      </c>
      <c r="O67" s="57">
        <v>624</v>
      </c>
    </row>
    <row r="68" spans="1:15" x14ac:dyDescent="0.2">
      <c r="A68" s="69"/>
      <c r="B68" s="61" t="s">
        <v>60</v>
      </c>
      <c r="C68" s="47">
        <v>3.3653846153846152E-2</v>
      </c>
      <c r="D68" s="47">
        <v>3.205128205128205E-3</v>
      </c>
      <c r="E68" s="47">
        <v>4.807692307692308E-3</v>
      </c>
      <c r="F68" s="47">
        <v>4.807692307692308E-3</v>
      </c>
      <c r="G68" s="47">
        <v>1.1217948717948718E-2</v>
      </c>
      <c r="H68" s="47">
        <v>1.7628205128205128E-2</v>
      </c>
      <c r="I68" s="47">
        <v>1.1217948717948718E-2</v>
      </c>
      <c r="J68" s="47">
        <v>3.685897435897436E-2</v>
      </c>
      <c r="K68" s="47">
        <v>4.3269230769230768E-2</v>
      </c>
      <c r="L68" s="47">
        <v>8.6538461538461536E-2</v>
      </c>
      <c r="M68" s="47">
        <v>0.25</v>
      </c>
      <c r="N68" s="47">
        <v>0.49679487179487181</v>
      </c>
      <c r="O68" s="47">
        <v>1</v>
      </c>
    </row>
    <row r="71" spans="1:15" ht="25.5" x14ac:dyDescent="0.2">
      <c r="A71" s="51" t="s">
        <v>2</v>
      </c>
      <c r="B71" s="51" t="s">
        <v>39</v>
      </c>
      <c r="C71" s="52" t="s">
        <v>66</v>
      </c>
      <c r="D71" s="53">
        <v>2015</v>
      </c>
      <c r="E71" s="52">
        <v>2016</v>
      </c>
      <c r="F71" s="52">
        <v>2017</v>
      </c>
      <c r="G71" s="52">
        <v>2018</v>
      </c>
      <c r="H71" s="52">
        <v>2019</v>
      </c>
      <c r="I71" s="52">
        <v>2020</v>
      </c>
      <c r="J71" s="52">
        <v>2021</v>
      </c>
      <c r="K71" s="52">
        <v>2022</v>
      </c>
      <c r="L71" s="52">
        <v>2023</v>
      </c>
      <c r="M71" s="52">
        <v>2024</v>
      </c>
      <c r="N71" s="54" t="s">
        <v>69</v>
      </c>
      <c r="O71" s="52" t="s">
        <v>57</v>
      </c>
    </row>
    <row r="72" spans="1:15" x14ac:dyDescent="0.2">
      <c r="A72" s="67" t="s">
        <v>11</v>
      </c>
      <c r="B72" s="55" t="s">
        <v>3</v>
      </c>
      <c r="C72" s="56">
        <v>0</v>
      </c>
      <c r="D72" s="56">
        <v>1</v>
      </c>
      <c r="E72" s="56">
        <v>1</v>
      </c>
      <c r="F72" s="56">
        <v>0</v>
      </c>
      <c r="G72" s="56">
        <v>1</v>
      </c>
      <c r="H72" s="56">
        <v>1</v>
      </c>
      <c r="I72" s="56">
        <v>0</v>
      </c>
      <c r="J72" s="56">
        <v>4</v>
      </c>
      <c r="K72" s="56">
        <v>5</v>
      </c>
      <c r="L72" s="56">
        <v>22</v>
      </c>
      <c r="M72" s="56">
        <v>325</v>
      </c>
      <c r="N72" s="56">
        <v>907</v>
      </c>
      <c r="O72" s="56">
        <v>1267</v>
      </c>
    </row>
    <row r="73" spans="1:15" x14ac:dyDescent="0.2">
      <c r="A73" s="68"/>
      <c r="B73" s="55" t="s">
        <v>4</v>
      </c>
      <c r="C73" s="56">
        <v>18</v>
      </c>
      <c r="D73" s="56">
        <v>8</v>
      </c>
      <c r="E73" s="56">
        <v>20</v>
      </c>
      <c r="F73" s="56">
        <v>13</v>
      </c>
      <c r="G73" s="56">
        <v>12</v>
      </c>
      <c r="H73" s="56">
        <v>19</v>
      </c>
      <c r="I73" s="56">
        <v>21</v>
      </c>
      <c r="J73" s="56">
        <v>36</v>
      </c>
      <c r="K73" s="56">
        <v>76</v>
      </c>
      <c r="L73" s="56">
        <v>115</v>
      </c>
      <c r="M73" s="56">
        <v>166</v>
      </c>
      <c r="N73" s="56">
        <v>109</v>
      </c>
      <c r="O73" s="56">
        <v>613</v>
      </c>
    </row>
    <row r="74" spans="1:15" x14ac:dyDescent="0.2">
      <c r="A74" s="68"/>
      <c r="B74" s="55" t="s">
        <v>5</v>
      </c>
      <c r="C74" s="56">
        <v>1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1</v>
      </c>
      <c r="L74" s="56">
        <v>0</v>
      </c>
      <c r="M74" s="56">
        <v>0</v>
      </c>
      <c r="N74" s="56">
        <v>0</v>
      </c>
      <c r="O74" s="56">
        <v>2</v>
      </c>
    </row>
    <row r="75" spans="1:15" x14ac:dyDescent="0.2">
      <c r="A75" s="68"/>
      <c r="B75" s="55" t="s">
        <v>58</v>
      </c>
      <c r="C75" s="56">
        <v>62</v>
      </c>
      <c r="D75" s="56">
        <v>11</v>
      </c>
      <c r="E75" s="56">
        <v>14</v>
      </c>
      <c r="F75" s="56">
        <v>10</v>
      </c>
      <c r="G75" s="56">
        <v>9</v>
      </c>
      <c r="H75" s="56">
        <v>24</v>
      </c>
      <c r="I75" s="56">
        <v>13</v>
      </c>
      <c r="J75" s="56">
        <v>24</v>
      </c>
      <c r="K75" s="56">
        <v>20</v>
      </c>
      <c r="L75" s="56">
        <v>3</v>
      </c>
      <c r="M75" s="56">
        <v>1</v>
      </c>
      <c r="N75" s="56">
        <v>0</v>
      </c>
      <c r="O75" s="56">
        <v>191</v>
      </c>
    </row>
    <row r="76" spans="1:15" x14ac:dyDescent="0.2">
      <c r="A76" s="68"/>
      <c r="B76" s="55" t="s">
        <v>6</v>
      </c>
      <c r="C76" s="56">
        <v>2</v>
      </c>
      <c r="D76" s="56">
        <v>0</v>
      </c>
      <c r="E76" s="56">
        <v>0</v>
      </c>
      <c r="F76" s="56">
        <v>0</v>
      </c>
      <c r="G76" s="56">
        <v>1</v>
      </c>
      <c r="H76" s="56">
        <v>3</v>
      </c>
      <c r="I76" s="56">
        <v>0</v>
      </c>
      <c r="J76" s="56">
        <v>1</v>
      </c>
      <c r="K76" s="56">
        <v>0</v>
      </c>
      <c r="L76" s="56">
        <v>0</v>
      </c>
      <c r="M76" s="56">
        <v>0</v>
      </c>
      <c r="N76" s="56">
        <v>0</v>
      </c>
      <c r="O76" s="56">
        <v>7</v>
      </c>
    </row>
    <row r="77" spans="1:15" x14ac:dyDescent="0.2">
      <c r="A77" s="68"/>
      <c r="B77" s="55" t="s">
        <v>25</v>
      </c>
      <c r="C77" s="56">
        <v>0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56">
        <v>0</v>
      </c>
      <c r="M77" s="56">
        <v>2</v>
      </c>
      <c r="N77" s="56">
        <v>31</v>
      </c>
      <c r="O77" s="56">
        <v>33</v>
      </c>
    </row>
    <row r="78" spans="1:15" x14ac:dyDescent="0.2">
      <c r="A78" s="68"/>
      <c r="B78" s="55" t="s">
        <v>26</v>
      </c>
      <c r="C78" s="56">
        <v>0</v>
      </c>
      <c r="D78" s="56">
        <v>0</v>
      </c>
      <c r="E78" s="56">
        <v>0</v>
      </c>
      <c r="F78" s="56">
        <v>0</v>
      </c>
      <c r="G78" s="56">
        <v>0</v>
      </c>
      <c r="H78" s="56">
        <v>0</v>
      </c>
      <c r="I78" s="56">
        <v>0</v>
      </c>
      <c r="J78" s="56">
        <v>0</v>
      </c>
      <c r="K78" s="56">
        <v>0</v>
      </c>
      <c r="L78" s="56">
        <v>0</v>
      </c>
      <c r="M78" s="56">
        <v>0</v>
      </c>
      <c r="N78" s="56">
        <v>10</v>
      </c>
      <c r="O78" s="56">
        <v>10</v>
      </c>
    </row>
    <row r="79" spans="1:15" x14ac:dyDescent="0.2">
      <c r="A79" s="68"/>
      <c r="B79" s="55" t="s">
        <v>27</v>
      </c>
      <c r="C79" s="56">
        <v>0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56">
        <v>3</v>
      </c>
      <c r="O79" s="56">
        <v>3</v>
      </c>
    </row>
    <row r="80" spans="1:15" x14ac:dyDescent="0.2">
      <c r="A80" s="68"/>
      <c r="B80" s="55" t="s">
        <v>28</v>
      </c>
      <c r="C80" s="56">
        <v>0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34</v>
      </c>
      <c r="M80" s="56">
        <v>54</v>
      </c>
      <c r="N80" s="56">
        <v>25</v>
      </c>
      <c r="O80" s="56">
        <v>113</v>
      </c>
    </row>
    <row r="81" spans="1:15" x14ac:dyDescent="0.2">
      <c r="A81" s="68"/>
      <c r="B81" s="55" t="s">
        <v>29</v>
      </c>
      <c r="C81" s="56">
        <v>0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56">
        <v>7</v>
      </c>
      <c r="L81" s="56">
        <v>20</v>
      </c>
      <c r="M81" s="56">
        <v>44</v>
      </c>
      <c r="N81" s="56">
        <v>16</v>
      </c>
      <c r="O81" s="56">
        <v>87</v>
      </c>
    </row>
    <row r="82" spans="1:15" x14ac:dyDescent="0.2">
      <c r="A82" s="68"/>
      <c r="B82" s="55" t="s">
        <v>30</v>
      </c>
      <c r="C82" s="56">
        <v>0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2</v>
      </c>
      <c r="M82" s="56">
        <v>1</v>
      </c>
      <c r="N82" s="56">
        <v>4</v>
      </c>
      <c r="O82" s="56">
        <v>7</v>
      </c>
    </row>
    <row r="83" spans="1:15" x14ac:dyDescent="0.2">
      <c r="A83" s="68"/>
      <c r="B83" s="61" t="s">
        <v>59</v>
      </c>
      <c r="C83" s="57">
        <v>83</v>
      </c>
      <c r="D83" s="57">
        <v>20</v>
      </c>
      <c r="E83" s="57">
        <v>35</v>
      </c>
      <c r="F83" s="57">
        <v>23</v>
      </c>
      <c r="G83" s="57">
        <v>23</v>
      </c>
      <c r="H83" s="57">
        <v>47</v>
      </c>
      <c r="I83" s="57">
        <v>34</v>
      </c>
      <c r="J83" s="57">
        <v>65</v>
      </c>
      <c r="K83" s="57">
        <v>109</v>
      </c>
      <c r="L83" s="57">
        <v>196</v>
      </c>
      <c r="M83" s="57">
        <v>593</v>
      </c>
      <c r="N83" s="57">
        <v>1105</v>
      </c>
      <c r="O83" s="57">
        <v>2333</v>
      </c>
    </row>
    <row r="84" spans="1:15" x14ac:dyDescent="0.2">
      <c r="A84" s="69"/>
      <c r="B84" s="61" t="s">
        <v>60</v>
      </c>
      <c r="C84" s="47">
        <v>3.5576510930132879E-2</v>
      </c>
      <c r="D84" s="47">
        <v>8.5726532361765969E-3</v>
      </c>
      <c r="E84" s="47">
        <v>1.5002143163309044E-2</v>
      </c>
      <c r="F84" s="47">
        <v>9.8585512216030867E-3</v>
      </c>
      <c r="G84" s="47">
        <v>9.8585512216030867E-3</v>
      </c>
      <c r="H84" s="47">
        <v>2.0145735105015002E-2</v>
      </c>
      <c r="I84" s="47">
        <v>1.4573510501500214E-2</v>
      </c>
      <c r="J84" s="47">
        <v>2.786112301757394E-2</v>
      </c>
      <c r="K84" s="47">
        <v>4.6720960137162454E-2</v>
      </c>
      <c r="L84" s="47">
        <v>8.4012001714530646E-2</v>
      </c>
      <c r="M84" s="47">
        <v>0.25417916845263611</v>
      </c>
      <c r="N84" s="47">
        <v>0.47363909129875698</v>
      </c>
      <c r="O84" s="47">
        <v>1</v>
      </c>
    </row>
    <row r="87" spans="1:15" ht="25.5" x14ac:dyDescent="0.2">
      <c r="A87" s="51" t="s">
        <v>2</v>
      </c>
      <c r="B87" s="51" t="s">
        <v>39</v>
      </c>
      <c r="C87" s="52" t="s">
        <v>66</v>
      </c>
      <c r="D87" s="53">
        <v>2015</v>
      </c>
      <c r="E87" s="52">
        <v>2016</v>
      </c>
      <c r="F87" s="52">
        <v>2017</v>
      </c>
      <c r="G87" s="52">
        <v>2018</v>
      </c>
      <c r="H87" s="52">
        <v>2019</v>
      </c>
      <c r="I87" s="52">
        <v>2020</v>
      </c>
      <c r="J87" s="52">
        <v>2021</v>
      </c>
      <c r="K87" s="52">
        <v>2022</v>
      </c>
      <c r="L87" s="52">
        <v>2023</v>
      </c>
      <c r="M87" s="52">
        <v>2024</v>
      </c>
      <c r="N87" s="54" t="s">
        <v>69</v>
      </c>
      <c r="O87" s="52" t="s">
        <v>57</v>
      </c>
    </row>
    <row r="88" spans="1:15" x14ac:dyDescent="0.2">
      <c r="A88" s="67" t="s">
        <v>12</v>
      </c>
      <c r="B88" s="55" t="s">
        <v>3</v>
      </c>
      <c r="C88" s="56">
        <v>0</v>
      </c>
      <c r="D88" s="56">
        <v>0</v>
      </c>
      <c r="E88" s="56">
        <v>0</v>
      </c>
      <c r="F88" s="56">
        <v>0</v>
      </c>
      <c r="G88" s="56">
        <v>0</v>
      </c>
      <c r="H88" s="56">
        <v>1</v>
      </c>
      <c r="I88" s="56">
        <v>0</v>
      </c>
      <c r="J88" s="56">
        <v>1</v>
      </c>
      <c r="K88" s="56">
        <v>3</v>
      </c>
      <c r="L88" s="56">
        <v>6</v>
      </c>
      <c r="M88" s="56">
        <v>53</v>
      </c>
      <c r="N88" s="56">
        <v>189</v>
      </c>
      <c r="O88" s="56">
        <v>253</v>
      </c>
    </row>
    <row r="89" spans="1:15" x14ac:dyDescent="0.2">
      <c r="A89" s="68"/>
      <c r="B89" s="55" t="s">
        <v>4</v>
      </c>
      <c r="C89" s="56">
        <v>10</v>
      </c>
      <c r="D89" s="56">
        <v>3</v>
      </c>
      <c r="E89" s="56">
        <v>3</v>
      </c>
      <c r="F89" s="56">
        <v>7</v>
      </c>
      <c r="G89" s="56">
        <v>8</v>
      </c>
      <c r="H89" s="56">
        <v>8</v>
      </c>
      <c r="I89" s="56">
        <v>13</v>
      </c>
      <c r="J89" s="56">
        <v>20</v>
      </c>
      <c r="K89" s="56">
        <v>20</v>
      </c>
      <c r="L89" s="56">
        <v>24</v>
      </c>
      <c r="M89" s="56">
        <v>43</v>
      </c>
      <c r="N89" s="56">
        <v>28</v>
      </c>
      <c r="O89" s="56">
        <v>187</v>
      </c>
    </row>
    <row r="90" spans="1:15" x14ac:dyDescent="0.2">
      <c r="A90" s="68"/>
      <c r="B90" s="55" t="s">
        <v>5</v>
      </c>
      <c r="C90" s="56">
        <v>0</v>
      </c>
      <c r="D90" s="56">
        <v>0</v>
      </c>
      <c r="E90" s="56">
        <v>0</v>
      </c>
      <c r="F90" s="56">
        <v>0</v>
      </c>
      <c r="G90" s="56">
        <v>0</v>
      </c>
      <c r="H90" s="56">
        <v>0</v>
      </c>
      <c r="I90" s="56">
        <v>0</v>
      </c>
      <c r="J90" s="56">
        <v>0</v>
      </c>
      <c r="K90" s="56">
        <v>0</v>
      </c>
      <c r="L90" s="56">
        <v>0</v>
      </c>
      <c r="M90" s="56">
        <v>0</v>
      </c>
      <c r="N90" s="56">
        <v>0</v>
      </c>
      <c r="O90" s="56">
        <v>0</v>
      </c>
    </row>
    <row r="91" spans="1:15" x14ac:dyDescent="0.2">
      <c r="A91" s="68"/>
      <c r="B91" s="55" t="s">
        <v>58</v>
      </c>
      <c r="C91" s="56">
        <v>14</v>
      </c>
      <c r="D91" s="56">
        <v>4</v>
      </c>
      <c r="E91" s="56">
        <v>2</v>
      </c>
      <c r="F91" s="56">
        <v>2</v>
      </c>
      <c r="G91" s="56">
        <v>2</v>
      </c>
      <c r="H91" s="56">
        <v>1</v>
      </c>
      <c r="I91" s="56">
        <v>5</v>
      </c>
      <c r="J91" s="56">
        <v>2</v>
      </c>
      <c r="K91" s="56">
        <v>3</v>
      </c>
      <c r="L91" s="56">
        <v>0</v>
      </c>
      <c r="M91" s="56">
        <v>0</v>
      </c>
      <c r="N91" s="56">
        <v>1</v>
      </c>
      <c r="O91" s="56">
        <v>36</v>
      </c>
    </row>
    <row r="92" spans="1:15" x14ac:dyDescent="0.2">
      <c r="A92" s="68"/>
      <c r="B92" s="55" t="s">
        <v>6</v>
      </c>
      <c r="C92" s="56">
        <v>6</v>
      </c>
      <c r="D92" s="56">
        <v>0</v>
      </c>
      <c r="E92" s="56">
        <v>0</v>
      </c>
      <c r="F92" s="56">
        <v>1</v>
      </c>
      <c r="G92" s="56">
        <v>0</v>
      </c>
      <c r="H92" s="56">
        <v>0</v>
      </c>
      <c r="I92" s="56">
        <v>0</v>
      </c>
      <c r="J92" s="56">
        <v>2</v>
      </c>
      <c r="K92" s="56">
        <v>1</v>
      </c>
      <c r="L92" s="56">
        <v>0</v>
      </c>
      <c r="M92" s="56">
        <v>0</v>
      </c>
      <c r="N92" s="56">
        <v>0</v>
      </c>
      <c r="O92" s="56">
        <v>10</v>
      </c>
    </row>
    <row r="93" spans="1:15" x14ac:dyDescent="0.2">
      <c r="A93" s="68"/>
      <c r="B93" s="55" t="s">
        <v>25</v>
      </c>
      <c r="C93" s="56">
        <v>0</v>
      </c>
      <c r="D93" s="56">
        <v>0</v>
      </c>
      <c r="E93" s="56">
        <v>0</v>
      </c>
      <c r="F93" s="56">
        <v>0</v>
      </c>
      <c r="G93" s="56">
        <v>0</v>
      </c>
      <c r="H93" s="56">
        <v>0</v>
      </c>
      <c r="I93" s="56">
        <v>0</v>
      </c>
      <c r="J93" s="56">
        <v>0</v>
      </c>
      <c r="K93" s="56">
        <v>0</v>
      </c>
      <c r="L93" s="56">
        <v>0</v>
      </c>
      <c r="M93" s="56">
        <v>0</v>
      </c>
      <c r="N93" s="56">
        <v>7</v>
      </c>
      <c r="O93" s="56">
        <v>7</v>
      </c>
    </row>
    <row r="94" spans="1:15" x14ac:dyDescent="0.2">
      <c r="A94" s="68"/>
      <c r="B94" s="55" t="s">
        <v>26</v>
      </c>
      <c r="C94" s="56">
        <v>0</v>
      </c>
      <c r="D94" s="56">
        <v>0</v>
      </c>
      <c r="E94" s="56">
        <v>0</v>
      </c>
      <c r="F94" s="56">
        <v>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>
        <v>0</v>
      </c>
      <c r="O94" s="56">
        <v>0</v>
      </c>
    </row>
    <row r="95" spans="1:15" x14ac:dyDescent="0.2">
      <c r="A95" s="68"/>
      <c r="B95" s="55" t="s">
        <v>27</v>
      </c>
      <c r="C95" s="56">
        <v>0</v>
      </c>
      <c r="D95" s="56">
        <v>0</v>
      </c>
      <c r="E95" s="56">
        <v>0</v>
      </c>
      <c r="F95" s="56">
        <v>0</v>
      </c>
      <c r="G95" s="56">
        <v>0</v>
      </c>
      <c r="H95" s="56">
        <v>0</v>
      </c>
      <c r="I95" s="56">
        <v>0</v>
      </c>
      <c r="J95" s="56">
        <v>0</v>
      </c>
      <c r="K95" s="56">
        <v>0</v>
      </c>
      <c r="L95" s="56">
        <v>0</v>
      </c>
      <c r="M95" s="56">
        <v>0</v>
      </c>
      <c r="N95" s="56">
        <v>0</v>
      </c>
      <c r="O95" s="56">
        <v>0</v>
      </c>
    </row>
    <row r="96" spans="1:15" x14ac:dyDescent="0.2">
      <c r="A96" s="68"/>
      <c r="B96" s="55" t="s">
        <v>28</v>
      </c>
      <c r="C96" s="56">
        <v>0</v>
      </c>
      <c r="D96" s="56">
        <v>0</v>
      </c>
      <c r="E96" s="56">
        <v>0</v>
      </c>
      <c r="F96" s="56">
        <v>0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56">
        <v>2</v>
      </c>
      <c r="M96" s="56">
        <v>7</v>
      </c>
      <c r="N96" s="56">
        <v>1</v>
      </c>
      <c r="O96" s="56">
        <v>10</v>
      </c>
    </row>
    <row r="97" spans="1:15" x14ac:dyDescent="0.2">
      <c r="A97" s="68"/>
      <c r="B97" s="55" t="s">
        <v>29</v>
      </c>
      <c r="C97" s="56">
        <v>0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56">
        <v>5</v>
      </c>
      <c r="M97" s="56">
        <v>8</v>
      </c>
      <c r="N97" s="56">
        <v>1</v>
      </c>
      <c r="O97" s="56">
        <v>14</v>
      </c>
    </row>
    <row r="98" spans="1:15" x14ac:dyDescent="0.2">
      <c r="A98" s="68"/>
      <c r="B98" s="55" t="s">
        <v>30</v>
      </c>
      <c r="C98" s="56">
        <v>0</v>
      </c>
      <c r="D98" s="56">
        <v>0</v>
      </c>
      <c r="E98" s="56">
        <v>0</v>
      </c>
      <c r="F98" s="56">
        <v>0</v>
      </c>
      <c r="G98" s="56">
        <v>0</v>
      </c>
      <c r="H98" s="56">
        <v>0</v>
      </c>
      <c r="I98" s="56">
        <v>0</v>
      </c>
      <c r="J98" s="56">
        <v>0</v>
      </c>
      <c r="K98" s="56">
        <v>0</v>
      </c>
      <c r="L98" s="56">
        <v>1</v>
      </c>
      <c r="M98" s="56">
        <v>1</v>
      </c>
      <c r="N98" s="56">
        <v>0</v>
      </c>
      <c r="O98" s="56">
        <v>2</v>
      </c>
    </row>
    <row r="99" spans="1:15" x14ac:dyDescent="0.2">
      <c r="A99" s="68"/>
      <c r="B99" s="61" t="s">
        <v>59</v>
      </c>
      <c r="C99" s="57">
        <v>30</v>
      </c>
      <c r="D99" s="57">
        <v>7</v>
      </c>
      <c r="E99" s="57">
        <v>5</v>
      </c>
      <c r="F99" s="57">
        <v>10</v>
      </c>
      <c r="G99" s="57">
        <v>10</v>
      </c>
      <c r="H99" s="57">
        <v>10</v>
      </c>
      <c r="I99" s="57">
        <v>18</v>
      </c>
      <c r="J99" s="57">
        <v>25</v>
      </c>
      <c r="K99" s="57">
        <v>27</v>
      </c>
      <c r="L99" s="57">
        <v>38</v>
      </c>
      <c r="M99" s="57">
        <v>112</v>
      </c>
      <c r="N99" s="57">
        <v>227</v>
      </c>
      <c r="O99" s="57">
        <v>519</v>
      </c>
    </row>
    <row r="100" spans="1:15" x14ac:dyDescent="0.2">
      <c r="A100" s="69"/>
      <c r="B100" s="61" t="s">
        <v>60</v>
      </c>
      <c r="C100" s="47">
        <v>5.7803468208092484E-2</v>
      </c>
      <c r="D100" s="47">
        <v>1.348747591522158E-2</v>
      </c>
      <c r="E100" s="47">
        <v>9.6339113680154135E-3</v>
      </c>
      <c r="F100" s="47">
        <v>1.9267822736030827E-2</v>
      </c>
      <c r="G100" s="47">
        <v>1.9267822736030827E-2</v>
      </c>
      <c r="H100" s="47">
        <v>1.9267822736030827E-2</v>
      </c>
      <c r="I100" s="47">
        <v>3.4682080924855488E-2</v>
      </c>
      <c r="J100" s="47">
        <v>4.8169556840077073E-2</v>
      </c>
      <c r="K100" s="47">
        <v>5.2023121387283239E-2</v>
      </c>
      <c r="L100" s="47">
        <v>7.3217726396917149E-2</v>
      </c>
      <c r="M100" s="47">
        <v>0.21579961464354527</v>
      </c>
      <c r="N100" s="47">
        <v>0.43737957610789979</v>
      </c>
      <c r="O100" s="47">
        <v>1</v>
      </c>
    </row>
    <row r="103" spans="1:15" ht="25.5" x14ac:dyDescent="0.2">
      <c r="A103" s="51" t="s">
        <v>2</v>
      </c>
      <c r="B103" s="51" t="s">
        <v>39</v>
      </c>
      <c r="C103" s="52" t="s">
        <v>66</v>
      </c>
      <c r="D103" s="53">
        <v>2015</v>
      </c>
      <c r="E103" s="52">
        <v>2016</v>
      </c>
      <c r="F103" s="52">
        <v>2017</v>
      </c>
      <c r="G103" s="52">
        <v>2018</v>
      </c>
      <c r="H103" s="52">
        <v>2019</v>
      </c>
      <c r="I103" s="52">
        <v>2020</v>
      </c>
      <c r="J103" s="52">
        <v>2021</v>
      </c>
      <c r="K103" s="52">
        <v>2022</v>
      </c>
      <c r="L103" s="52">
        <v>2023</v>
      </c>
      <c r="M103" s="52">
        <v>2024</v>
      </c>
      <c r="N103" s="54" t="s">
        <v>69</v>
      </c>
      <c r="O103" s="52" t="s">
        <v>57</v>
      </c>
    </row>
    <row r="104" spans="1:15" x14ac:dyDescent="0.2">
      <c r="A104" s="67" t="s">
        <v>13</v>
      </c>
      <c r="B104" s="55" t="s">
        <v>3</v>
      </c>
      <c r="C104" s="56">
        <v>1</v>
      </c>
      <c r="D104" s="56">
        <v>1</v>
      </c>
      <c r="E104" s="56">
        <v>2</v>
      </c>
      <c r="F104" s="56">
        <v>0</v>
      </c>
      <c r="G104" s="56">
        <v>4</v>
      </c>
      <c r="H104" s="56">
        <v>2</v>
      </c>
      <c r="I104" s="56">
        <v>13</v>
      </c>
      <c r="J104" s="56">
        <v>20</v>
      </c>
      <c r="K104" s="56">
        <v>41</v>
      </c>
      <c r="L104" s="56">
        <v>61</v>
      </c>
      <c r="M104" s="56">
        <v>322</v>
      </c>
      <c r="N104" s="56">
        <v>740</v>
      </c>
      <c r="O104" s="56">
        <v>1207</v>
      </c>
    </row>
    <row r="105" spans="1:15" x14ac:dyDescent="0.2">
      <c r="A105" s="68"/>
      <c r="B105" s="55" t="s">
        <v>4</v>
      </c>
      <c r="C105" s="56">
        <v>36</v>
      </c>
      <c r="D105" s="56">
        <v>10</v>
      </c>
      <c r="E105" s="56">
        <v>21</v>
      </c>
      <c r="F105" s="56">
        <v>24</v>
      </c>
      <c r="G105" s="56">
        <v>26</v>
      </c>
      <c r="H105" s="56">
        <v>36</v>
      </c>
      <c r="I105" s="56">
        <v>42</v>
      </c>
      <c r="J105" s="56">
        <v>43</v>
      </c>
      <c r="K105" s="56">
        <v>78</v>
      </c>
      <c r="L105" s="56">
        <v>99</v>
      </c>
      <c r="M105" s="56">
        <v>135</v>
      </c>
      <c r="N105" s="56">
        <v>119</v>
      </c>
      <c r="O105" s="56">
        <v>669</v>
      </c>
    </row>
    <row r="106" spans="1:15" x14ac:dyDescent="0.2">
      <c r="A106" s="68"/>
      <c r="B106" s="55" t="s">
        <v>5</v>
      </c>
      <c r="C106" s="56">
        <v>6</v>
      </c>
      <c r="D106" s="56">
        <v>2</v>
      </c>
      <c r="E106" s="56">
        <v>2</v>
      </c>
      <c r="F106" s="56">
        <v>2</v>
      </c>
      <c r="G106" s="56">
        <v>0</v>
      </c>
      <c r="H106" s="56">
        <v>0</v>
      </c>
      <c r="I106" s="56">
        <v>0</v>
      </c>
      <c r="J106" s="56">
        <v>2</v>
      </c>
      <c r="K106" s="56">
        <v>2</v>
      </c>
      <c r="L106" s="56">
        <v>0</v>
      </c>
      <c r="M106" s="56">
        <v>0</v>
      </c>
      <c r="N106" s="56">
        <v>0</v>
      </c>
      <c r="O106" s="56">
        <v>16</v>
      </c>
    </row>
    <row r="107" spans="1:15" x14ac:dyDescent="0.2">
      <c r="A107" s="68"/>
      <c r="B107" s="55" t="s">
        <v>58</v>
      </c>
      <c r="C107" s="56">
        <v>99</v>
      </c>
      <c r="D107" s="56">
        <v>47</v>
      </c>
      <c r="E107" s="56">
        <v>30</v>
      </c>
      <c r="F107" s="56">
        <v>22</v>
      </c>
      <c r="G107" s="56">
        <v>26</v>
      </c>
      <c r="H107" s="56">
        <v>28</v>
      </c>
      <c r="I107" s="56">
        <v>13</v>
      </c>
      <c r="J107" s="56">
        <v>35</v>
      </c>
      <c r="K107" s="56">
        <v>27</v>
      </c>
      <c r="L107" s="56">
        <v>5</v>
      </c>
      <c r="M107" s="56">
        <v>1</v>
      </c>
      <c r="N107" s="56">
        <v>0</v>
      </c>
      <c r="O107" s="56">
        <v>333</v>
      </c>
    </row>
    <row r="108" spans="1:15" x14ac:dyDescent="0.2">
      <c r="A108" s="68"/>
      <c r="B108" s="55" t="s">
        <v>6</v>
      </c>
      <c r="C108" s="56">
        <v>12</v>
      </c>
      <c r="D108" s="56">
        <v>5</v>
      </c>
      <c r="E108" s="56">
        <v>0</v>
      </c>
      <c r="F108" s="56">
        <v>0</v>
      </c>
      <c r="G108" s="56">
        <v>2</v>
      </c>
      <c r="H108" s="56">
        <v>0</v>
      </c>
      <c r="I108" s="56">
        <v>0</v>
      </c>
      <c r="J108" s="56">
        <v>0</v>
      </c>
      <c r="K108" s="56">
        <v>1</v>
      </c>
      <c r="L108" s="56">
        <v>0</v>
      </c>
      <c r="M108" s="56">
        <v>0</v>
      </c>
      <c r="N108" s="56">
        <v>0</v>
      </c>
      <c r="O108" s="56">
        <v>20</v>
      </c>
    </row>
    <row r="109" spans="1:15" x14ac:dyDescent="0.2">
      <c r="A109" s="68"/>
      <c r="B109" s="55" t="s">
        <v>25</v>
      </c>
      <c r="C109" s="56">
        <v>0</v>
      </c>
      <c r="D109" s="56">
        <v>0</v>
      </c>
      <c r="E109" s="56">
        <v>0</v>
      </c>
      <c r="F109" s="56">
        <v>0</v>
      </c>
      <c r="G109" s="56">
        <v>0</v>
      </c>
      <c r="H109" s="56">
        <v>0</v>
      </c>
      <c r="I109" s="56">
        <v>0</v>
      </c>
      <c r="J109" s="56">
        <v>0</v>
      </c>
      <c r="K109" s="56">
        <v>0</v>
      </c>
      <c r="L109" s="56">
        <v>1</v>
      </c>
      <c r="M109" s="56">
        <v>30</v>
      </c>
      <c r="N109" s="56">
        <v>49</v>
      </c>
      <c r="O109" s="56">
        <v>80</v>
      </c>
    </row>
    <row r="110" spans="1:15" x14ac:dyDescent="0.2">
      <c r="A110" s="68"/>
      <c r="B110" s="55" t="s">
        <v>26</v>
      </c>
      <c r="C110" s="56">
        <v>0</v>
      </c>
      <c r="D110" s="56">
        <v>0</v>
      </c>
      <c r="E110" s="56">
        <v>0</v>
      </c>
      <c r="F110" s="56">
        <v>0</v>
      </c>
      <c r="G110" s="56">
        <v>0</v>
      </c>
      <c r="H110" s="56">
        <v>0</v>
      </c>
      <c r="I110" s="56">
        <v>0</v>
      </c>
      <c r="J110" s="56">
        <v>0</v>
      </c>
      <c r="K110" s="56">
        <v>3</v>
      </c>
      <c r="L110" s="56">
        <v>7</v>
      </c>
      <c r="M110" s="56">
        <v>18</v>
      </c>
      <c r="N110" s="56">
        <v>37</v>
      </c>
      <c r="O110" s="56">
        <v>65</v>
      </c>
    </row>
    <row r="111" spans="1:15" x14ac:dyDescent="0.2">
      <c r="A111" s="68"/>
      <c r="B111" s="55" t="s">
        <v>27</v>
      </c>
      <c r="C111" s="56">
        <v>0</v>
      </c>
      <c r="D111" s="56">
        <v>0</v>
      </c>
      <c r="E111" s="56">
        <v>0</v>
      </c>
      <c r="F111" s="56">
        <v>0</v>
      </c>
      <c r="G111" s="56">
        <v>0</v>
      </c>
      <c r="H111" s="56">
        <v>0</v>
      </c>
      <c r="I111" s="56">
        <v>0</v>
      </c>
      <c r="J111" s="56">
        <v>0</v>
      </c>
      <c r="K111" s="56">
        <v>0</v>
      </c>
      <c r="L111" s="56">
        <v>2</v>
      </c>
      <c r="M111" s="56">
        <v>2</v>
      </c>
      <c r="N111" s="56">
        <v>6</v>
      </c>
      <c r="O111" s="56">
        <v>10</v>
      </c>
    </row>
    <row r="112" spans="1:15" x14ac:dyDescent="0.2">
      <c r="A112" s="68"/>
      <c r="B112" s="55" t="s">
        <v>28</v>
      </c>
      <c r="C112" s="56">
        <v>0</v>
      </c>
      <c r="D112" s="56">
        <v>0</v>
      </c>
      <c r="E112" s="56">
        <v>0</v>
      </c>
      <c r="F112" s="56">
        <v>0</v>
      </c>
      <c r="G112" s="56">
        <v>0</v>
      </c>
      <c r="H112" s="56">
        <v>0</v>
      </c>
      <c r="I112" s="56">
        <v>0</v>
      </c>
      <c r="J112" s="56">
        <v>0</v>
      </c>
      <c r="K112" s="56">
        <v>0</v>
      </c>
      <c r="L112" s="56">
        <v>28</v>
      </c>
      <c r="M112" s="56">
        <v>46</v>
      </c>
      <c r="N112" s="56">
        <v>22</v>
      </c>
      <c r="O112" s="56">
        <v>96</v>
      </c>
    </row>
    <row r="113" spans="1:15" x14ac:dyDescent="0.2">
      <c r="A113" s="68"/>
      <c r="B113" s="55" t="s">
        <v>29</v>
      </c>
      <c r="C113" s="56">
        <v>0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6">
        <v>0</v>
      </c>
      <c r="K113" s="56">
        <v>5</v>
      </c>
      <c r="L113" s="56">
        <v>40</v>
      </c>
      <c r="M113" s="56">
        <v>65</v>
      </c>
      <c r="N113" s="56">
        <v>21</v>
      </c>
      <c r="O113" s="56">
        <v>131</v>
      </c>
    </row>
    <row r="114" spans="1:15" x14ac:dyDescent="0.2">
      <c r="A114" s="68"/>
      <c r="B114" s="55" t="s">
        <v>30</v>
      </c>
      <c r="C114" s="56">
        <v>0</v>
      </c>
      <c r="D114" s="56">
        <v>0</v>
      </c>
      <c r="E114" s="56">
        <v>0</v>
      </c>
      <c r="F114" s="56">
        <v>0</v>
      </c>
      <c r="G114" s="56">
        <v>0</v>
      </c>
      <c r="H114" s="56">
        <v>0</v>
      </c>
      <c r="I114" s="56">
        <v>0</v>
      </c>
      <c r="J114" s="56">
        <v>0</v>
      </c>
      <c r="K114" s="56">
        <v>0</v>
      </c>
      <c r="L114" s="56">
        <v>3</v>
      </c>
      <c r="M114" s="56">
        <v>2</v>
      </c>
      <c r="N114" s="56">
        <v>11</v>
      </c>
      <c r="O114" s="56">
        <v>16</v>
      </c>
    </row>
    <row r="115" spans="1:15" x14ac:dyDescent="0.2">
      <c r="A115" s="68"/>
      <c r="B115" s="61" t="s">
        <v>59</v>
      </c>
      <c r="C115" s="57">
        <v>154</v>
      </c>
      <c r="D115" s="57">
        <v>65</v>
      </c>
      <c r="E115" s="57">
        <v>55</v>
      </c>
      <c r="F115" s="57">
        <v>48</v>
      </c>
      <c r="G115" s="57">
        <v>58</v>
      </c>
      <c r="H115" s="57">
        <v>66</v>
      </c>
      <c r="I115" s="57">
        <v>68</v>
      </c>
      <c r="J115" s="57">
        <v>100</v>
      </c>
      <c r="K115" s="57">
        <v>157</v>
      </c>
      <c r="L115" s="57">
        <v>246</v>
      </c>
      <c r="M115" s="57">
        <v>621</v>
      </c>
      <c r="N115" s="57">
        <v>1005</v>
      </c>
      <c r="O115" s="57">
        <v>2643</v>
      </c>
    </row>
    <row r="116" spans="1:15" x14ac:dyDescent="0.2">
      <c r="A116" s="69"/>
      <c r="B116" s="61" t="s">
        <v>60</v>
      </c>
      <c r="C116" s="47">
        <v>5.8267120696178586E-2</v>
      </c>
      <c r="D116" s="47">
        <v>2.4593265228906546E-2</v>
      </c>
      <c r="E116" s="47">
        <v>2.0809685962920925E-2</v>
      </c>
      <c r="F116" s="47">
        <v>1.8161180476730987E-2</v>
      </c>
      <c r="G116" s="47">
        <v>2.1944759742716612E-2</v>
      </c>
      <c r="H116" s="47">
        <v>2.4971623155505107E-2</v>
      </c>
      <c r="I116" s="47">
        <v>2.5728339008702233E-2</v>
      </c>
      <c r="J116" s="47">
        <v>3.7835792659856225E-2</v>
      </c>
      <c r="K116" s="47">
        <v>5.9402194475974272E-2</v>
      </c>
      <c r="L116" s="47">
        <v>9.3076049943246308E-2</v>
      </c>
      <c r="M116" s="47">
        <v>0.23496027241770714</v>
      </c>
      <c r="N116" s="47">
        <v>0.38024971623155507</v>
      </c>
      <c r="O116" s="47">
        <v>1</v>
      </c>
    </row>
    <row r="119" spans="1:15" ht="25.5" x14ac:dyDescent="0.2">
      <c r="A119" s="51" t="s">
        <v>2</v>
      </c>
      <c r="B119" s="51" t="s">
        <v>39</v>
      </c>
      <c r="C119" s="52" t="s">
        <v>66</v>
      </c>
      <c r="D119" s="53">
        <v>2015</v>
      </c>
      <c r="E119" s="52">
        <v>2016</v>
      </c>
      <c r="F119" s="52">
        <v>2017</v>
      </c>
      <c r="G119" s="52">
        <v>2018</v>
      </c>
      <c r="H119" s="52">
        <v>2019</v>
      </c>
      <c r="I119" s="52">
        <v>2020</v>
      </c>
      <c r="J119" s="52">
        <v>2021</v>
      </c>
      <c r="K119" s="52">
        <v>2022</v>
      </c>
      <c r="L119" s="52">
        <v>2023</v>
      </c>
      <c r="M119" s="52">
        <v>2024</v>
      </c>
      <c r="N119" s="54" t="s">
        <v>69</v>
      </c>
      <c r="O119" s="52" t="s">
        <v>57</v>
      </c>
    </row>
    <row r="120" spans="1:15" x14ac:dyDescent="0.2">
      <c r="A120" s="67" t="s">
        <v>14</v>
      </c>
      <c r="B120" s="55" t="s">
        <v>3</v>
      </c>
      <c r="C120" s="56">
        <v>4</v>
      </c>
      <c r="D120" s="56">
        <v>1</v>
      </c>
      <c r="E120" s="56">
        <v>1</v>
      </c>
      <c r="F120" s="56">
        <v>3</v>
      </c>
      <c r="G120" s="56">
        <v>0</v>
      </c>
      <c r="H120" s="56">
        <v>4</v>
      </c>
      <c r="I120" s="56">
        <v>1</v>
      </c>
      <c r="J120" s="56">
        <v>1</v>
      </c>
      <c r="K120" s="56">
        <v>4</v>
      </c>
      <c r="L120" s="56">
        <v>6</v>
      </c>
      <c r="M120" s="56">
        <v>43</v>
      </c>
      <c r="N120" s="56">
        <v>176</v>
      </c>
      <c r="O120" s="56">
        <v>244</v>
      </c>
    </row>
    <row r="121" spans="1:15" x14ac:dyDescent="0.2">
      <c r="A121" s="68"/>
      <c r="B121" s="55" t="s">
        <v>4</v>
      </c>
      <c r="C121" s="56">
        <v>4</v>
      </c>
      <c r="D121" s="56">
        <v>1</v>
      </c>
      <c r="E121" s="56">
        <v>7</v>
      </c>
      <c r="F121" s="56">
        <v>8</v>
      </c>
      <c r="G121" s="56">
        <v>5</v>
      </c>
      <c r="H121" s="56">
        <v>14</v>
      </c>
      <c r="I121" s="56">
        <v>19</v>
      </c>
      <c r="J121" s="56">
        <v>29</v>
      </c>
      <c r="K121" s="56">
        <v>31</v>
      </c>
      <c r="L121" s="56">
        <v>22</v>
      </c>
      <c r="M121" s="56">
        <v>55</v>
      </c>
      <c r="N121" s="56">
        <v>28</v>
      </c>
      <c r="O121" s="56">
        <v>223</v>
      </c>
    </row>
    <row r="122" spans="1:15" x14ac:dyDescent="0.2">
      <c r="A122" s="68"/>
      <c r="B122" s="55" t="s">
        <v>5</v>
      </c>
      <c r="C122" s="56">
        <v>0</v>
      </c>
      <c r="D122" s="56">
        <v>0</v>
      </c>
      <c r="E122" s="56">
        <v>0</v>
      </c>
      <c r="F122" s="56">
        <v>0</v>
      </c>
      <c r="G122" s="56">
        <v>0</v>
      </c>
      <c r="H122" s="56">
        <v>0</v>
      </c>
      <c r="I122" s="56">
        <v>0</v>
      </c>
      <c r="J122" s="56">
        <v>0</v>
      </c>
      <c r="K122" s="56">
        <v>0</v>
      </c>
      <c r="L122" s="56">
        <v>0</v>
      </c>
      <c r="M122" s="56">
        <v>0</v>
      </c>
      <c r="N122" s="56">
        <v>0</v>
      </c>
      <c r="O122" s="56">
        <v>0</v>
      </c>
    </row>
    <row r="123" spans="1:15" x14ac:dyDescent="0.2">
      <c r="A123" s="68"/>
      <c r="B123" s="55" t="s">
        <v>58</v>
      </c>
      <c r="C123" s="56">
        <v>11</v>
      </c>
      <c r="D123" s="56">
        <v>6</v>
      </c>
      <c r="E123" s="56">
        <v>2</v>
      </c>
      <c r="F123" s="56">
        <v>5</v>
      </c>
      <c r="G123" s="56">
        <v>4</v>
      </c>
      <c r="H123" s="56">
        <v>2</v>
      </c>
      <c r="I123" s="56">
        <v>2</v>
      </c>
      <c r="J123" s="56">
        <v>2</v>
      </c>
      <c r="K123" s="56">
        <v>2</v>
      </c>
      <c r="L123" s="56">
        <v>0</v>
      </c>
      <c r="M123" s="56">
        <v>0</v>
      </c>
      <c r="N123" s="56">
        <v>0</v>
      </c>
      <c r="O123" s="56">
        <v>36</v>
      </c>
    </row>
    <row r="124" spans="1:15" x14ac:dyDescent="0.2">
      <c r="A124" s="68"/>
      <c r="B124" s="55" t="s">
        <v>6</v>
      </c>
      <c r="C124" s="56">
        <v>0</v>
      </c>
      <c r="D124" s="56">
        <v>0</v>
      </c>
      <c r="E124" s="56">
        <v>0</v>
      </c>
      <c r="F124" s="56">
        <v>0</v>
      </c>
      <c r="G124" s="56">
        <v>0</v>
      </c>
      <c r="H124" s="56">
        <v>1</v>
      </c>
      <c r="I124" s="56">
        <v>0</v>
      </c>
      <c r="J124" s="56">
        <v>0</v>
      </c>
      <c r="K124" s="56">
        <v>0</v>
      </c>
      <c r="L124" s="56">
        <v>0</v>
      </c>
      <c r="M124" s="56">
        <v>0</v>
      </c>
      <c r="N124" s="56">
        <v>0</v>
      </c>
      <c r="O124" s="56">
        <v>1</v>
      </c>
    </row>
    <row r="125" spans="1:15" x14ac:dyDescent="0.2">
      <c r="A125" s="68"/>
      <c r="B125" s="55" t="s">
        <v>25</v>
      </c>
      <c r="C125" s="56">
        <v>0</v>
      </c>
      <c r="D125" s="56">
        <v>0</v>
      </c>
      <c r="E125" s="56">
        <v>0</v>
      </c>
      <c r="F125" s="56">
        <v>0</v>
      </c>
      <c r="G125" s="56">
        <v>0</v>
      </c>
      <c r="H125" s="56">
        <v>0</v>
      </c>
      <c r="I125" s="56">
        <v>0</v>
      </c>
      <c r="J125" s="56">
        <v>0</v>
      </c>
      <c r="K125" s="56">
        <v>0</v>
      </c>
      <c r="L125" s="56">
        <v>0</v>
      </c>
      <c r="M125" s="56">
        <v>2</v>
      </c>
      <c r="N125" s="56">
        <v>7</v>
      </c>
      <c r="O125" s="56">
        <v>9</v>
      </c>
    </row>
    <row r="126" spans="1:15" x14ac:dyDescent="0.2">
      <c r="A126" s="68"/>
      <c r="B126" s="55" t="s">
        <v>26</v>
      </c>
      <c r="C126" s="56">
        <v>0</v>
      </c>
      <c r="D126" s="56">
        <v>0</v>
      </c>
      <c r="E126" s="56">
        <v>0</v>
      </c>
      <c r="F126" s="56">
        <v>0</v>
      </c>
      <c r="G126" s="56">
        <v>0</v>
      </c>
      <c r="H126" s="56">
        <v>0</v>
      </c>
      <c r="I126" s="56">
        <v>0</v>
      </c>
      <c r="J126" s="56">
        <v>0</v>
      </c>
      <c r="K126" s="56">
        <v>0</v>
      </c>
      <c r="L126" s="56">
        <v>0</v>
      </c>
      <c r="M126" s="56">
        <v>1</v>
      </c>
      <c r="N126" s="56">
        <v>8</v>
      </c>
      <c r="O126" s="56">
        <v>9</v>
      </c>
    </row>
    <row r="127" spans="1:15" x14ac:dyDescent="0.2">
      <c r="A127" s="68"/>
      <c r="B127" s="55" t="s">
        <v>27</v>
      </c>
      <c r="C127" s="56">
        <v>0</v>
      </c>
      <c r="D127" s="56">
        <v>0</v>
      </c>
      <c r="E127" s="56">
        <v>0</v>
      </c>
      <c r="F127" s="56">
        <v>0</v>
      </c>
      <c r="G127" s="56">
        <v>0</v>
      </c>
      <c r="H127" s="56">
        <v>0</v>
      </c>
      <c r="I127" s="56">
        <v>0</v>
      </c>
      <c r="J127" s="56">
        <v>0</v>
      </c>
      <c r="K127" s="56">
        <v>0</v>
      </c>
      <c r="L127" s="56">
        <v>0</v>
      </c>
      <c r="M127" s="56">
        <v>1</v>
      </c>
      <c r="N127" s="56">
        <v>0</v>
      </c>
      <c r="O127" s="56">
        <v>1</v>
      </c>
    </row>
    <row r="128" spans="1:15" x14ac:dyDescent="0.2">
      <c r="A128" s="68"/>
      <c r="B128" s="55" t="s">
        <v>28</v>
      </c>
      <c r="C128" s="56">
        <v>0</v>
      </c>
      <c r="D128" s="56">
        <v>0</v>
      </c>
      <c r="E128" s="56">
        <v>0</v>
      </c>
      <c r="F128" s="56">
        <v>0</v>
      </c>
      <c r="G128" s="56">
        <v>0</v>
      </c>
      <c r="H128" s="56">
        <v>0</v>
      </c>
      <c r="I128" s="56">
        <v>0</v>
      </c>
      <c r="J128" s="56">
        <v>0</v>
      </c>
      <c r="K128" s="56">
        <v>0</v>
      </c>
      <c r="L128" s="56">
        <v>9</v>
      </c>
      <c r="M128" s="56">
        <v>15</v>
      </c>
      <c r="N128" s="56">
        <v>12</v>
      </c>
      <c r="O128" s="56">
        <v>36</v>
      </c>
    </row>
    <row r="129" spans="1:15" x14ac:dyDescent="0.2">
      <c r="A129" s="68"/>
      <c r="B129" s="55" t="s">
        <v>29</v>
      </c>
      <c r="C129" s="56">
        <v>0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56">
        <v>2</v>
      </c>
      <c r="M129" s="56">
        <v>9</v>
      </c>
      <c r="N129" s="56">
        <v>4</v>
      </c>
      <c r="O129" s="56">
        <v>15</v>
      </c>
    </row>
    <row r="130" spans="1:15" x14ac:dyDescent="0.2">
      <c r="A130" s="68"/>
      <c r="B130" s="55" t="s">
        <v>30</v>
      </c>
      <c r="C130" s="56">
        <v>0</v>
      </c>
      <c r="D130" s="56">
        <v>0</v>
      </c>
      <c r="E130" s="56">
        <v>0</v>
      </c>
      <c r="F130" s="56">
        <v>0</v>
      </c>
      <c r="G130" s="56">
        <v>0</v>
      </c>
      <c r="H130" s="56">
        <v>0</v>
      </c>
      <c r="I130" s="56">
        <v>0</v>
      </c>
      <c r="J130" s="56">
        <v>0</v>
      </c>
      <c r="K130" s="56">
        <v>0</v>
      </c>
      <c r="L130" s="56">
        <v>0</v>
      </c>
      <c r="M130" s="56">
        <v>3</v>
      </c>
      <c r="N130" s="56">
        <v>0</v>
      </c>
      <c r="O130" s="56">
        <v>3</v>
      </c>
    </row>
    <row r="131" spans="1:15" x14ac:dyDescent="0.2">
      <c r="A131" s="68"/>
      <c r="B131" s="61" t="s">
        <v>59</v>
      </c>
      <c r="C131" s="57">
        <v>19</v>
      </c>
      <c r="D131" s="57">
        <v>8</v>
      </c>
      <c r="E131" s="57">
        <v>10</v>
      </c>
      <c r="F131" s="57">
        <v>16</v>
      </c>
      <c r="G131" s="57">
        <v>9</v>
      </c>
      <c r="H131" s="57">
        <v>21</v>
      </c>
      <c r="I131" s="57">
        <v>22</v>
      </c>
      <c r="J131" s="57">
        <v>32</v>
      </c>
      <c r="K131" s="57">
        <v>37</v>
      </c>
      <c r="L131" s="57">
        <v>39</v>
      </c>
      <c r="M131" s="57">
        <v>129</v>
      </c>
      <c r="N131" s="57">
        <v>235</v>
      </c>
      <c r="O131" s="57">
        <v>577</v>
      </c>
    </row>
    <row r="132" spans="1:15" x14ac:dyDescent="0.2">
      <c r="A132" s="69"/>
      <c r="B132" s="61" t="s">
        <v>60</v>
      </c>
      <c r="C132" s="47">
        <v>3.292894280762565E-2</v>
      </c>
      <c r="D132" s="47">
        <v>1.3864818024263431E-2</v>
      </c>
      <c r="E132" s="47">
        <v>1.7331022530329289E-2</v>
      </c>
      <c r="F132" s="47">
        <v>2.7729636048526862E-2</v>
      </c>
      <c r="G132" s="47">
        <v>1.5597920277296361E-2</v>
      </c>
      <c r="H132" s="47">
        <v>3.6395147313691506E-2</v>
      </c>
      <c r="I132" s="47">
        <v>3.8128249566724434E-2</v>
      </c>
      <c r="J132" s="47">
        <v>5.5459272097053723E-2</v>
      </c>
      <c r="K132" s="47">
        <v>6.4124783362218371E-2</v>
      </c>
      <c r="L132" s="47">
        <v>6.7590987868284227E-2</v>
      </c>
      <c r="M132" s="47">
        <v>0.22357019064124783</v>
      </c>
      <c r="N132" s="47">
        <v>0.40727902946273831</v>
      </c>
      <c r="O132" s="47">
        <v>1</v>
      </c>
    </row>
    <row r="134" spans="1:15" x14ac:dyDescent="0.2">
      <c r="A134" s="62" t="s">
        <v>70</v>
      </c>
    </row>
    <row r="135" spans="1:15" x14ac:dyDescent="0.2">
      <c r="A135" s="62" t="s">
        <v>65</v>
      </c>
    </row>
  </sheetData>
  <mergeCells count="8">
    <mergeCell ref="A104:A116"/>
    <mergeCell ref="A120:A132"/>
    <mergeCell ref="A8:A20"/>
    <mergeCell ref="A24:A36"/>
    <mergeCell ref="A40:A52"/>
    <mergeCell ref="A56:A68"/>
    <mergeCell ref="A72:A84"/>
    <mergeCell ref="A88:A10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02176C-C9CF-4FA8-A0F2-9C73FBF03AA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64DB913-6D75-4B75-899B-4F8C43BBA4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AB7654-BD0B-4FE4-AB9B-1E51A1182C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corso</dc:creator>
  <cp:lastModifiedBy>Marina Calanca</cp:lastModifiedBy>
  <cp:lastPrinted>2016-09-26T12:56:11Z</cp:lastPrinted>
  <dcterms:created xsi:type="dcterms:W3CDTF">2016-09-16T08:43:33Z</dcterms:created>
  <dcterms:modified xsi:type="dcterms:W3CDTF">2025-10-15T14:35:07Z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