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76" documentId="13_ncr:1_{651951F7-3819-4F52-8166-51CE8DFB8546}" xr6:coauthVersionLast="47" xr6:coauthVersionMax="47" xr10:uidLastSave="{8132B492-0D88-4045-9357-98CA24C78AF6}"/>
  <bookViews>
    <workbookView xWindow="-120" yWindow="-120" windowWidth="29040" windowHeight="15720" activeTab="2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SICID'!$A$1:$H$49</definedName>
    <definedName name="_xlnm.Print_Area" localSheetId="2">'Stratigrafia pendenti SICID'!$A$1:$O$44</definedName>
    <definedName name="_xlnm.Print_Area" localSheetId="1">'Variazione pendenti SICID'!$A$1:$G$15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F8" i="7" l="1"/>
  <c r="G21" i="6"/>
  <c r="E21" i="6"/>
  <c r="C21" i="6"/>
  <c r="F11" i="7" l="1"/>
  <c r="G39" i="6" l="1"/>
  <c r="E39" i="6"/>
  <c r="C39" i="6"/>
  <c r="G30" i="6"/>
  <c r="E30" i="6"/>
  <c r="C30" i="6"/>
  <c r="F10" i="7" l="1"/>
  <c r="F9" i="7"/>
  <c r="F7" i="7"/>
  <c r="G13" i="6" l="1"/>
  <c r="E13" i="6"/>
  <c r="C13" i="6"/>
  <c r="E48" i="6" l="1"/>
  <c r="C48" i="6"/>
  <c r="G48" i="6"/>
</calcChain>
</file>

<file path=xl/sharedStrings.xml><?xml version="1.0" encoding="utf-8"?>
<sst xmlns="http://schemas.openxmlformats.org/spreadsheetml/2006/main" count="127" uniqueCount="38">
  <si>
    <t>Distretto di Lecce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</si>
  <si>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</si>
  <si>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</si>
  <si>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</si>
  <si>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</si>
  <si>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Lecce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</si>
  <si>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</si>
  <si>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</si>
  <si>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</si>
  <si>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</si>
  <si>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</si>
  <si>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</si>
  <si>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Corte d'Appello di Taranto</t>
  </si>
  <si>
    <t>Tribunale Ordinario di Brindisi</t>
  </si>
  <si>
    <t>Tribunale Ordinario di Agrigento</t>
  </si>
  <si>
    <t>PROCEDIMENTI SPECIALI SOMMARI</t>
  </si>
  <si>
    <t>Tribunale Ordinario di Lecce</t>
  </si>
  <si>
    <t>Tribunale Ordinario di Marsala</t>
  </si>
  <si>
    <t>Tribunale Ordinario di Taranto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</si>
  <si>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</si>
  <si>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</si>
  <si>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</si>
  <si>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</si>
  <si>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</si>
  <si>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</si>
  <si>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2023</t>
  </si>
  <si>
    <t>Definiti
2023</t>
  </si>
  <si>
    <t>Iscritti 
2024</t>
  </si>
  <si>
    <t>Definiti
2024</t>
  </si>
  <si>
    <t>Pendenti al 31/12/2022</t>
  </si>
  <si>
    <t>Fino al 2014</t>
  </si>
  <si>
    <t>Fonte: Ministero della Giustizia - Dipartimento per l’innovazione tecnologica della Giustizia - Direzione generale di statistica e analisi organizzativa</t>
  </si>
  <si>
    <t>Pendenti al 30 giugno 2025</t>
  </si>
  <si>
    <t>Pendenti al 30/06/2025</t>
  </si>
  <si>
    <t>Anni 2023 - 30 giugno 2025</t>
  </si>
  <si>
    <t>Iscritti 
gen - giu 2025</t>
  </si>
  <si>
    <t>Definiti 
gen - giu 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</si>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</sst>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2" fillId="0" borderId="0"/>
    <xf numFmtId="0" fontId="6" fillId="0" borderId="0"/>
    <xf numFmtId="0" fontId="12" fillId="0" borderId="0"/>
  </cellStyleXfs>
  <cellXfs count="6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3" fontId="3" fillId="0" borderId="3" xfId="0" applyNumberFormat="1" applyFont="1" applyBorder="1"/>
    <xf numFmtId="0" fontId="11" fillId="0" borderId="0" xfId="2" applyFont="1"/>
    <xf numFmtId="0" fontId="9" fillId="0" borderId="0" xfId="0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3" fillId="0" borderId="4" xfId="0" applyFont="1" applyBorder="1" applyAlignment="1">
      <alignment vertical="center" wrapText="1"/>
    </xf>
    <xf numFmtId="0" fontId="15" fillId="0" borderId="0" xfId="4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4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0" fontId="3" fillId="0" borderId="0" xfId="5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4" fillId="3" borderId="3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0" fillId="0" borderId="0" xfId="2" applyFont="1"/>
    <xf numFmtId="14" fontId="3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2" borderId="1" xfId="0" applyNumberFormat="1" applyFont="1" applyFill="1" applyBorder="1" applyAlignment="1">
      <alignment horizontal="right"/>
    </xf>
    <xf numFmtId="0" fontId="13" fillId="3" borderId="1" xfId="0" applyNumberFormat="1" applyFont="1" applyFill="1" applyBorder="1" applyAlignment="1">
      <alignment horizontal="right"/>
    </xf>
    <xf numFmtId="0" fontId="13" fillId="3" borderId="2" xfId="0" applyNumberFormat="1" applyFont="1" applyFill="1" applyBorder="1" applyAlignment="1">
      <alignment horizontal="right"/>
    </xf>
    <xf numFmtId="0" fontId="14" fillId="3" borderId="3" xfId="0" applyNumberFormat="1" applyFont="1" applyFill="1" applyBorder="1" applyAlignment="1">
      <alignment horizontal="right"/>
    </xf>
    <xf numFmtId="0" fontId="16" fillId="3" borderId="3" xfId="0" applyNumberFormat="1" applyFont="1" applyFill="1" applyBorder="1" applyAlignment="1">
      <alignment horizontal="right"/>
    </xf>
  </cellXfs>
  <cellStyles count="6">
    <cellStyle name="Normale" xfId="0" builtinId="0"/>
    <cellStyle name="Normale 2 2 7" xfId="4" xr:uid="{00000000-0005-0000-0000-000001000000}"/>
    <cellStyle name="Normale 2 2 9" xfId="2" xr:uid="{00000000-0005-0000-0000-000002000000}"/>
    <cellStyle name="Normale 3" xfId="3" xr:uid="{00000000-0005-0000-0000-000003000000}"/>
    <cellStyle name="Normale 3 2" xfId="5" xr:uid="{00000000-0005-0000-0000-000004000000}"/>
    <cellStyle name="Percentuale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showGridLines="0" zoomScaleNormal="100" workbookViewId="0">
      <selection activeCell="A41" sqref="A7:H46"/>
    </sheetView>
  </sheetViews>
  <sheetFormatPr defaultColWidth="9.140625" defaultRowHeight="12.75" x14ac:dyDescent="0.2"/>
  <cols>
    <col min="1" max="1" width="19.42578125" style="9" customWidth="1"/>
    <col min="2" max="2" width="30.710937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1" width="9.7109375" style="1" customWidth="1"/>
    <col min="12" max="14" width="9.140625" style="1"/>
    <col min="15" max="15" width="12" style="1" customWidth="1"/>
    <col min="16" max="16" width="14.42578125" style="1" customWidth="1"/>
    <col min="17" max="16384" width="9.140625" style="1"/>
  </cols>
  <sheetData>
    <row r="1" spans="1:17" ht="15.75" x14ac:dyDescent="0.25">
      <c r="A1" s="6" t="s">
        <v>0</v>
      </c>
    </row>
    <row r="2" spans="1:17" ht="15" x14ac:dyDescent="0.25">
      <c r="A2" s="7" t="s">
        <v>1</v>
      </c>
    </row>
    <row r="3" spans="1:17" x14ac:dyDescent="0.2">
      <c r="A3" s="9" t="s">
        <v>2</v>
      </c>
    </row>
    <row r="4" spans="1:17" ht="15" x14ac:dyDescent="0.25">
      <c r="A4" s="45" t="s">
        <v>34</v>
      </c>
      <c r="C4"/>
      <c r="D4"/>
      <c r="E4"/>
      <c r="F4"/>
      <c r="G4"/>
      <c r="H4"/>
    </row>
    <row r="5" spans="1:17" x14ac:dyDescent="0.2">
      <c r="E5" s="33"/>
      <c r="F5" s="33"/>
    </row>
    <row r="6" spans="1:17" ht="38.25" x14ac:dyDescent="0.2">
      <c r="A6" s="4" t="s">
        <v>3</v>
      </c>
      <c r="B6" s="4" t="s">
        <v>4</v>
      </c>
      <c r="C6" s="5" t="s">
        <v>25</v>
      </c>
      <c r="D6" s="5" t="s">
        <v>26</v>
      </c>
      <c r="E6" s="5" t="s">
        <v>27</v>
      </c>
      <c r="F6" s="5" t="s">
        <v>28</v>
      </c>
      <c r="G6" s="5" t="s">
        <v>35</v>
      </c>
      <c r="H6" s="5" t="s">
        <v>36</v>
      </c>
    </row>
    <row r="7" spans="1:17" ht="12.75" customHeight="1" x14ac:dyDescent="0.2">
      <c r="A7" s="54" t="s">
        <v>5</v>
      </c>
      <c r="B7" s="3" t="s">
        <v>6</v>
      </c>
      <c r="C7" s="29">
        <v>1047</v>
      </c>
      <c r="D7" s="29">
        <v>1220</v>
      </c>
      <c r="E7" s="29">
        <v>1119</v>
      </c>
      <c r="F7" s="29">
        <v>1230</v>
      </c>
      <c r="G7" s="29">
        <v>673</v>
      </c>
      <c r="H7" s="29">
        <v>963</v>
      </c>
      <c r="N7" s="2"/>
      <c r="O7" s="2"/>
      <c r="P7" s="2"/>
      <c r="Q7" s="2"/>
    </row>
    <row r="8" spans="1:17" ht="12.75" customHeight="1" x14ac:dyDescent="0.2">
      <c r="A8" s="54"/>
      <c r="B8" s="3" t="s">
        <v>7</v>
      </c>
      <c r="C8" s="29">
        <v>340</v>
      </c>
      <c r="D8" s="29">
        <v>391</v>
      </c>
      <c r="E8" s="29">
        <v>274</v>
      </c>
      <c r="F8" s="29">
        <v>251</v>
      </c>
      <c r="G8" s="29">
        <v>173</v>
      </c>
      <c r="H8" s="29">
        <v>189</v>
      </c>
      <c r="N8" s="2"/>
      <c r="O8" s="2"/>
      <c r="P8" s="2"/>
      <c r="Q8" s="2"/>
    </row>
    <row r="9" spans="1:17" ht="12.75" customHeight="1" x14ac:dyDescent="0.2">
      <c r="A9" s="54"/>
      <c r="B9" s="27" t="s">
        <v>8</v>
      </c>
      <c r="C9" s="28">
        <v>676</v>
      </c>
      <c r="D9" s="28">
        <v>733</v>
      </c>
      <c r="E9" s="28">
        <v>576</v>
      </c>
      <c r="F9" s="28">
        <v>560</v>
      </c>
      <c r="G9" s="28">
        <v>314</v>
      </c>
      <c r="H9" s="28">
        <v>337</v>
      </c>
      <c r="N9" s="2"/>
      <c r="O9" s="2"/>
      <c r="P9" s="2"/>
      <c r="Q9" s="2"/>
    </row>
    <row r="10" spans="1:17" ht="12.75" customHeight="1" thickBot="1" x14ac:dyDescent="0.25">
      <c r="A10" s="54"/>
      <c r="B10" s="8" t="s">
        <v>9</v>
      </c>
      <c r="C10" s="30">
        <v>491</v>
      </c>
      <c r="D10" s="30">
        <v>594</v>
      </c>
      <c r="E10" s="8">
        <v>496</v>
      </c>
      <c r="F10" s="30">
        <v>480</v>
      </c>
      <c r="G10" s="30">
        <v>242</v>
      </c>
      <c r="H10" s="30">
        <v>249</v>
      </c>
      <c r="J10" s="2"/>
      <c r="K10" s="2"/>
      <c r="L10" s="2"/>
      <c r="M10" s="2"/>
      <c r="N10" s="2"/>
      <c r="O10" s="2"/>
      <c r="P10" s="2"/>
      <c r="Q10" s="2"/>
    </row>
    <row r="11" spans="1:17" ht="13.5" thickTop="1" x14ac:dyDescent="0.2">
      <c r="A11" s="54"/>
      <c r="B11" s="11" t="s">
        <v>10</v>
      </c>
      <c r="C11" s="31">
        <v>2554</v>
      </c>
      <c r="D11" s="31">
        <v>2938</v>
      </c>
      <c r="E11" s="31">
        <v>2465</v>
      </c>
      <c r="F11" s="31">
        <v>2521</v>
      </c>
      <c r="G11" s="31">
        <v>1402</v>
      </c>
      <c r="H11" s="31">
        <v>1738</v>
      </c>
      <c r="N11" s="2"/>
      <c r="O11" s="2"/>
      <c r="P11" s="2"/>
      <c r="Q11" s="2"/>
    </row>
    <row r="12" spans="1:17" ht="7.15" customHeight="1" x14ac:dyDescent="0.2">
      <c r="A12" s="18"/>
      <c r="B12" s="10"/>
      <c r="C12" s="2"/>
      <c r="D12" s="2"/>
      <c r="E12" s="2"/>
      <c r="F12" s="2"/>
      <c r="G12" s="2"/>
      <c r="H12" s="2"/>
      <c r="O12" s="2"/>
      <c r="P12" s="2"/>
      <c r="Q12" s="2"/>
    </row>
    <row r="13" spans="1:17" ht="14.45" customHeight="1" x14ac:dyDescent="0.2">
      <c r="A13" s="18"/>
      <c r="B13" s="12" t="s">
        <v>11</v>
      </c>
      <c r="C13" s="55">
        <f>D11/C11</f>
        <v>1.1503523884103368</v>
      </c>
      <c r="D13" s="56"/>
      <c r="E13" s="55">
        <f>F11/E11</f>
        <v>1.0227180527383368</v>
      </c>
      <c r="F13" s="56"/>
      <c r="G13" s="55">
        <f>H11/G11</f>
        <v>1.2396576319543509</v>
      </c>
      <c r="H13" s="56"/>
    </row>
    <row r="14" spans="1:17" x14ac:dyDescent="0.2">
      <c r="C14" s="2"/>
      <c r="D14" s="2"/>
      <c r="E14" s="2"/>
      <c r="F14" s="2"/>
      <c r="G14" s="2"/>
      <c r="H14" s="2"/>
    </row>
    <row r="15" spans="1:17" x14ac:dyDescent="0.2">
      <c r="A15" s="54" t="s">
        <v>12</v>
      </c>
      <c r="B15" s="3" t="s">
        <v>6</v>
      </c>
      <c r="C15" s="29">
        <v>432</v>
      </c>
      <c r="D15" s="29">
        <v>598</v>
      </c>
      <c r="E15" s="29">
        <v>487</v>
      </c>
      <c r="F15" s="29">
        <v>499</v>
      </c>
      <c r="G15" s="29">
        <v>217</v>
      </c>
      <c r="H15" s="29">
        <v>189</v>
      </c>
      <c r="N15" s="2"/>
      <c r="O15" s="2"/>
      <c r="P15" s="2"/>
      <c r="Q15" s="2"/>
    </row>
    <row r="16" spans="1:17" x14ac:dyDescent="0.2">
      <c r="A16" s="54"/>
      <c r="B16" s="3" t="s">
        <v>7</v>
      </c>
      <c r="C16" s="29">
        <v>100</v>
      </c>
      <c r="D16" s="29">
        <v>168</v>
      </c>
      <c r="E16" s="29">
        <v>135</v>
      </c>
      <c r="F16" s="29">
        <v>152</v>
      </c>
      <c r="G16" s="29">
        <v>57</v>
      </c>
      <c r="H16" s="29">
        <v>70</v>
      </c>
      <c r="N16" s="2"/>
      <c r="O16" s="2"/>
      <c r="P16" s="2"/>
      <c r="Q16" s="2"/>
    </row>
    <row r="17" spans="1:17" x14ac:dyDescent="0.2">
      <c r="A17" s="54"/>
      <c r="B17" s="27" t="s">
        <v>8</v>
      </c>
      <c r="C17" s="28">
        <v>178</v>
      </c>
      <c r="D17" s="28">
        <v>400</v>
      </c>
      <c r="E17" s="28">
        <v>217</v>
      </c>
      <c r="F17" s="28">
        <v>383</v>
      </c>
      <c r="G17" s="28">
        <v>129</v>
      </c>
      <c r="H17" s="28">
        <v>187</v>
      </c>
      <c r="N17" s="2"/>
      <c r="O17" s="2"/>
      <c r="P17" s="2"/>
      <c r="Q17" s="2"/>
    </row>
    <row r="18" spans="1:17" ht="13.5" thickBot="1" x14ac:dyDescent="0.25">
      <c r="A18" s="54"/>
      <c r="B18" s="8" t="s">
        <v>9</v>
      </c>
      <c r="C18" s="30">
        <v>62</v>
      </c>
      <c r="D18" s="30">
        <v>77</v>
      </c>
      <c r="E18" s="8">
        <v>49</v>
      </c>
      <c r="F18" s="30">
        <v>51</v>
      </c>
      <c r="G18" s="30">
        <v>21</v>
      </c>
      <c r="H18" s="30">
        <v>16</v>
      </c>
      <c r="N18" s="2"/>
      <c r="O18" s="2"/>
      <c r="P18" s="2"/>
      <c r="Q18" s="2"/>
    </row>
    <row r="19" spans="1:17" ht="13.5" thickTop="1" x14ac:dyDescent="0.2">
      <c r="A19" s="54"/>
      <c r="B19" s="11" t="s">
        <v>10</v>
      </c>
      <c r="C19" s="31">
        <v>772</v>
      </c>
      <c r="D19" s="31">
        <v>1243</v>
      </c>
      <c r="E19" s="31">
        <v>888</v>
      </c>
      <c r="F19" s="31">
        <v>1085</v>
      </c>
      <c r="G19" s="31">
        <v>424</v>
      </c>
      <c r="H19" s="31">
        <v>462</v>
      </c>
      <c r="N19" s="2"/>
      <c r="O19" s="2"/>
      <c r="P19" s="2"/>
      <c r="Q19" s="2"/>
    </row>
    <row r="20" spans="1:17" x14ac:dyDescent="0.2">
      <c r="A20" s="18"/>
      <c r="B20" s="10"/>
      <c r="C20" s="2"/>
      <c r="D20" s="2"/>
      <c r="E20" s="2"/>
      <c r="F20" s="2"/>
      <c r="G20" s="2"/>
      <c r="H20" s="2"/>
    </row>
    <row r="21" spans="1:17" x14ac:dyDescent="0.2">
      <c r="A21" s="18"/>
      <c r="B21" s="12" t="s">
        <v>11</v>
      </c>
      <c r="C21" s="55">
        <f>D19/C19</f>
        <v>1.6101036269430051</v>
      </c>
      <c r="D21" s="56"/>
      <c r="E21" s="55">
        <f>F19/E19</f>
        <v>1.2218468468468469</v>
      </c>
      <c r="F21" s="56"/>
      <c r="G21" s="55">
        <f>H19/G19</f>
        <v>1.0896226415094339</v>
      </c>
      <c r="H21" s="56"/>
    </row>
    <row r="22" spans="1:17" x14ac:dyDescent="0.2">
      <c r="C22" s="2"/>
      <c r="D22" s="2"/>
      <c r="E22" s="2"/>
      <c r="F22" s="2"/>
      <c r="G22" s="2"/>
      <c r="H22" s="2"/>
    </row>
    <row r="23" spans="1:17" x14ac:dyDescent="0.2">
      <c r="A23" s="54" t="s">
        <v>13</v>
      </c>
      <c r="B23" s="3" t="s">
        <v>6</v>
      </c>
      <c r="C23" s="29">
        <v>2295</v>
      </c>
      <c r="D23" s="29">
        <v>3054</v>
      </c>
      <c r="E23" s="29">
        <v>2079</v>
      </c>
      <c r="F23" s="29">
        <v>2761</v>
      </c>
      <c r="G23" s="29">
        <v>948</v>
      </c>
      <c r="H23" s="29">
        <v>1458</v>
      </c>
      <c r="N23" s="2"/>
      <c r="O23" s="2"/>
      <c r="P23" s="2"/>
      <c r="Q23" s="2"/>
    </row>
    <row r="24" spans="1:17" x14ac:dyDescent="0.2">
      <c r="A24" s="54" t="s">
        <v>14</v>
      </c>
      <c r="B24" s="3" t="s">
        <v>7</v>
      </c>
      <c r="C24" s="29">
        <v>1746</v>
      </c>
      <c r="D24" s="29">
        <v>1597</v>
      </c>
      <c r="E24" s="29">
        <v>2101</v>
      </c>
      <c r="F24" s="29">
        <v>1901</v>
      </c>
      <c r="G24" s="29">
        <v>841</v>
      </c>
      <c r="H24" s="29">
        <v>819</v>
      </c>
      <c r="N24" s="2"/>
      <c r="O24" s="2"/>
      <c r="P24" s="2"/>
      <c r="Q24" s="2"/>
    </row>
    <row r="25" spans="1:17" x14ac:dyDescent="0.2">
      <c r="A25" s="54" t="s">
        <v>14</v>
      </c>
      <c r="B25" s="3" t="s">
        <v>8</v>
      </c>
      <c r="C25" s="29">
        <v>1575</v>
      </c>
      <c r="D25" s="29">
        <v>1779</v>
      </c>
      <c r="E25" s="29">
        <v>1731</v>
      </c>
      <c r="F25" s="29">
        <v>1264</v>
      </c>
      <c r="G25" s="29">
        <v>796</v>
      </c>
      <c r="H25" s="29">
        <v>620</v>
      </c>
      <c r="N25" s="2"/>
      <c r="O25" s="2"/>
      <c r="P25" s="2"/>
      <c r="Q25" s="2"/>
    </row>
    <row r="26" spans="1:17" x14ac:dyDescent="0.2">
      <c r="A26" s="54"/>
      <c r="B26" s="27" t="s">
        <v>9</v>
      </c>
      <c r="C26" s="28">
        <v>1438</v>
      </c>
      <c r="D26" s="28">
        <v>1581</v>
      </c>
      <c r="E26" s="28">
        <v>2032</v>
      </c>
      <c r="F26" s="28">
        <v>1658</v>
      </c>
      <c r="G26" s="28">
        <v>1000</v>
      </c>
      <c r="H26" s="28">
        <v>934</v>
      </c>
      <c r="N26" s="2"/>
      <c r="O26" s="2"/>
      <c r="P26" s="2"/>
      <c r="Q26" s="2"/>
    </row>
    <row r="27" spans="1:17" ht="13.5" thickBot="1" x14ac:dyDescent="0.25">
      <c r="A27" s="54" t="s">
        <v>14</v>
      </c>
      <c r="B27" s="8" t="s">
        <v>15</v>
      </c>
      <c r="C27" s="30">
        <v>1474</v>
      </c>
      <c r="D27" s="30">
        <v>1510</v>
      </c>
      <c r="E27" s="8">
        <v>1485</v>
      </c>
      <c r="F27" s="30">
        <v>1479</v>
      </c>
      <c r="G27" s="30">
        <v>858</v>
      </c>
      <c r="H27" s="30">
        <v>792</v>
      </c>
      <c r="N27" s="2"/>
      <c r="O27" s="2"/>
      <c r="P27" s="2"/>
      <c r="Q27" s="2"/>
    </row>
    <row r="28" spans="1:17" ht="13.5" thickTop="1" x14ac:dyDescent="0.2">
      <c r="A28" s="54"/>
      <c r="B28" s="11" t="s">
        <v>10</v>
      </c>
      <c r="C28" s="31">
        <v>8528</v>
      </c>
      <c r="D28" s="31">
        <v>9521</v>
      </c>
      <c r="E28" s="31">
        <v>9428</v>
      </c>
      <c r="F28" s="31">
        <v>9063</v>
      </c>
      <c r="G28" s="31">
        <v>4443</v>
      </c>
      <c r="H28" s="31">
        <v>4623</v>
      </c>
      <c r="N28" s="2"/>
      <c r="O28" s="2"/>
      <c r="P28" s="2"/>
      <c r="Q28" s="2"/>
    </row>
    <row r="29" spans="1:17" ht="7.15" customHeight="1" x14ac:dyDescent="0.2">
      <c r="A29" s="18"/>
      <c r="B29" s="10"/>
      <c r="C29" s="2"/>
      <c r="D29" s="2"/>
      <c r="E29" s="2"/>
      <c r="F29" s="2"/>
      <c r="G29" s="2"/>
      <c r="H29" s="2"/>
    </row>
    <row r="30" spans="1:17" ht="13.5" customHeight="1" x14ac:dyDescent="0.2">
      <c r="A30" s="18"/>
      <c r="B30" s="12" t="s">
        <v>11</v>
      </c>
      <c r="C30" s="55">
        <f>D28/C28</f>
        <v>1.1164399624765478</v>
      </c>
      <c r="D30" s="56"/>
      <c r="E30" s="55">
        <f>F28/E28</f>
        <v>0.96128553245651249</v>
      </c>
      <c r="F30" s="56"/>
      <c r="G30" s="55">
        <f>H28/G28</f>
        <v>1.0405131667792031</v>
      </c>
      <c r="H30" s="56"/>
    </row>
    <row r="31" spans="1:17" x14ac:dyDescent="0.2">
      <c r="C31" s="2"/>
      <c r="D31" s="2"/>
      <c r="E31" s="2"/>
      <c r="F31" s="2"/>
      <c r="G31" s="2"/>
      <c r="H31" s="2"/>
    </row>
    <row r="32" spans="1:17" x14ac:dyDescent="0.2">
      <c r="A32" s="54" t="s">
        <v>16</v>
      </c>
      <c r="B32" s="3" t="s">
        <v>6</v>
      </c>
      <c r="C32" s="29">
        <v>5659</v>
      </c>
      <c r="D32" s="29">
        <v>6982</v>
      </c>
      <c r="E32" s="29">
        <v>5590</v>
      </c>
      <c r="F32" s="29">
        <v>6266</v>
      </c>
      <c r="G32" s="29">
        <v>2987</v>
      </c>
      <c r="H32" s="29">
        <v>3413</v>
      </c>
      <c r="N32" s="2"/>
      <c r="O32" s="2"/>
      <c r="P32" s="2"/>
      <c r="Q32" s="2"/>
    </row>
    <row r="33" spans="1:17" x14ac:dyDescent="0.2">
      <c r="A33" s="54" t="s">
        <v>17</v>
      </c>
      <c r="B33" s="3" t="s">
        <v>7</v>
      </c>
      <c r="C33" s="29">
        <v>2831</v>
      </c>
      <c r="D33" s="29">
        <v>2983</v>
      </c>
      <c r="E33" s="29">
        <v>3114</v>
      </c>
      <c r="F33" s="29">
        <v>2879</v>
      </c>
      <c r="G33" s="29">
        <v>1695</v>
      </c>
      <c r="H33" s="29">
        <v>1515</v>
      </c>
      <c r="N33" s="2"/>
      <c r="O33" s="2"/>
      <c r="P33" s="2"/>
      <c r="Q33" s="2"/>
    </row>
    <row r="34" spans="1:17" x14ac:dyDescent="0.2">
      <c r="A34" s="54"/>
      <c r="B34" s="3" t="s">
        <v>8</v>
      </c>
      <c r="C34" s="29">
        <v>3766</v>
      </c>
      <c r="D34" s="29">
        <v>3439</v>
      </c>
      <c r="E34" s="29">
        <v>3803</v>
      </c>
      <c r="F34" s="29">
        <v>3564</v>
      </c>
      <c r="G34" s="29">
        <v>1806</v>
      </c>
      <c r="H34" s="29">
        <v>1557</v>
      </c>
      <c r="N34" s="2"/>
      <c r="O34" s="2"/>
      <c r="P34" s="2"/>
      <c r="Q34" s="2"/>
    </row>
    <row r="35" spans="1:17" x14ac:dyDescent="0.2">
      <c r="A35" s="54" t="s">
        <v>17</v>
      </c>
      <c r="B35" s="3" t="s">
        <v>9</v>
      </c>
      <c r="C35" s="3">
        <v>1850</v>
      </c>
      <c r="D35" s="29">
        <v>1967</v>
      </c>
      <c r="E35" s="29">
        <v>2617</v>
      </c>
      <c r="F35" s="29">
        <v>2150</v>
      </c>
      <c r="G35" s="3">
        <v>1518</v>
      </c>
      <c r="H35" s="29">
        <v>1384</v>
      </c>
      <c r="N35" s="2"/>
      <c r="O35" s="2"/>
      <c r="P35" s="2"/>
      <c r="Q35" s="2"/>
    </row>
    <row r="36" spans="1:17" ht="13.5" thickBot="1" x14ac:dyDescent="0.25">
      <c r="A36" s="54" t="s">
        <v>17</v>
      </c>
      <c r="B36" s="8" t="s">
        <v>15</v>
      </c>
      <c r="C36" s="30">
        <v>3207</v>
      </c>
      <c r="D36" s="30">
        <v>3285</v>
      </c>
      <c r="E36" s="8">
        <v>3151</v>
      </c>
      <c r="F36" s="30">
        <v>3151</v>
      </c>
      <c r="G36" s="30">
        <v>1733</v>
      </c>
      <c r="H36" s="30">
        <v>1819</v>
      </c>
      <c r="N36" s="2"/>
      <c r="O36" s="2"/>
      <c r="P36" s="2"/>
      <c r="Q36" s="2"/>
    </row>
    <row r="37" spans="1:17" ht="13.5" thickTop="1" x14ac:dyDescent="0.2">
      <c r="A37" s="54"/>
      <c r="B37" s="11" t="s">
        <v>10</v>
      </c>
      <c r="C37" s="31">
        <v>17313</v>
      </c>
      <c r="D37" s="31">
        <v>18656</v>
      </c>
      <c r="E37" s="31">
        <v>18275</v>
      </c>
      <c r="F37" s="31">
        <v>18010</v>
      </c>
      <c r="G37" s="31">
        <v>9739</v>
      </c>
      <c r="H37" s="31">
        <v>9688</v>
      </c>
      <c r="N37" s="2"/>
      <c r="O37" s="2"/>
      <c r="P37" s="2"/>
      <c r="Q37" s="2"/>
    </row>
    <row r="38" spans="1:17" ht="7.15" customHeight="1" x14ac:dyDescent="0.2">
      <c r="A38" s="18"/>
      <c r="B38" s="10"/>
      <c r="C38" s="2"/>
      <c r="D38" s="2"/>
      <c r="E38" s="2"/>
      <c r="F38" s="2"/>
      <c r="G38" s="2"/>
      <c r="H38" s="2"/>
    </row>
    <row r="39" spans="1:17" x14ac:dyDescent="0.2">
      <c r="A39" s="18"/>
      <c r="B39" s="12" t="s">
        <v>11</v>
      </c>
      <c r="C39" s="55">
        <f>D37/C37</f>
        <v>1.0775717668803788</v>
      </c>
      <c r="D39" s="56"/>
      <c r="E39" s="55">
        <f>F37/E37</f>
        <v>0.98549931600547191</v>
      </c>
      <c r="F39" s="56"/>
      <c r="G39" s="55">
        <f>H37/G37</f>
        <v>0.99476332272307222</v>
      </c>
      <c r="H39" s="56"/>
    </row>
    <row r="40" spans="1:17" x14ac:dyDescent="0.2">
      <c r="C40" s="2"/>
      <c r="D40" s="2"/>
      <c r="E40" s="2"/>
      <c r="F40" s="2"/>
      <c r="G40" s="2"/>
      <c r="H40" s="2"/>
    </row>
    <row r="41" spans="1:17" x14ac:dyDescent="0.2">
      <c r="A41" s="54" t="s">
        <v>18</v>
      </c>
      <c r="B41" s="3" t="s">
        <v>6</v>
      </c>
      <c r="C41" s="29">
        <v>3828</v>
      </c>
      <c r="D41" s="29">
        <v>4856</v>
      </c>
      <c r="E41" s="29">
        <v>3082</v>
      </c>
      <c r="F41" s="29">
        <v>3996</v>
      </c>
      <c r="G41" s="29">
        <v>1554</v>
      </c>
      <c r="H41" s="29">
        <v>2024</v>
      </c>
      <c r="N41" s="2"/>
      <c r="O41" s="2"/>
      <c r="P41" s="2"/>
      <c r="Q41" s="2"/>
    </row>
    <row r="42" spans="1:17" x14ac:dyDescent="0.2">
      <c r="A42" s="54"/>
      <c r="B42" s="3" t="s">
        <v>7</v>
      </c>
      <c r="C42" s="29">
        <v>3275</v>
      </c>
      <c r="D42" s="29">
        <v>2871</v>
      </c>
      <c r="E42" s="29">
        <v>3442</v>
      </c>
      <c r="F42" s="29">
        <v>3077</v>
      </c>
      <c r="G42" s="29">
        <v>1687</v>
      </c>
      <c r="H42" s="29">
        <v>1728</v>
      </c>
      <c r="N42" s="2"/>
      <c r="O42" s="2"/>
      <c r="P42" s="2"/>
      <c r="Q42" s="2"/>
    </row>
    <row r="43" spans="1:17" x14ac:dyDescent="0.2">
      <c r="A43" s="54"/>
      <c r="B43" s="3" t="s">
        <v>8</v>
      </c>
      <c r="C43" s="29">
        <v>2398</v>
      </c>
      <c r="D43" s="29">
        <v>2151</v>
      </c>
      <c r="E43" s="29">
        <v>2759</v>
      </c>
      <c r="F43" s="29">
        <v>2055</v>
      </c>
      <c r="G43" s="29">
        <v>1454</v>
      </c>
      <c r="H43" s="29">
        <v>1361</v>
      </c>
      <c r="N43" s="2"/>
      <c r="O43" s="2"/>
      <c r="P43" s="2"/>
      <c r="Q43" s="2"/>
    </row>
    <row r="44" spans="1:17" x14ac:dyDescent="0.2">
      <c r="A44" s="54"/>
      <c r="B44" s="3" t="s">
        <v>9</v>
      </c>
      <c r="C44" s="3">
        <v>1689</v>
      </c>
      <c r="D44" s="29">
        <v>2160</v>
      </c>
      <c r="E44" s="29">
        <v>2516</v>
      </c>
      <c r="F44" s="29">
        <v>2502</v>
      </c>
      <c r="G44" s="29">
        <v>1350</v>
      </c>
      <c r="H44" s="29">
        <v>1661</v>
      </c>
      <c r="N44" s="2"/>
      <c r="O44" s="2"/>
      <c r="P44" s="2"/>
      <c r="Q44" s="2"/>
    </row>
    <row r="45" spans="1:17" ht="13.5" thickBot="1" x14ac:dyDescent="0.25">
      <c r="A45" s="54"/>
      <c r="B45" s="8" t="s">
        <v>15</v>
      </c>
      <c r="C45" s="30">
        <v>2598</v>
      </c>
      <c r="D45" s="30">
        <v>2643</v>
      </c>
      <c r="E45" s="8">
        <v>2582</v>
      </c>
      <c r="F45" s="30">
        <v>2657</v>
      </c>
      <c r="G45" s="30">
        <v>1536</v>
      </c>
      <c r="H45" s="30">
        <v>1588</v>
      </c>
      <c r="N45" s="2"/>
      <c r="O45" s="2"/>
      <c r="P45" s="2"/>
      <c r="Q45" s="2"/>
    </row>
    <row r="46" spans="1:17" ht="13.5" thickTop="1" x14ac:dyDescent="0.2">
      <c r="A46" s="54"/>
      <c r="B46" s="11" t="s">
        <v>10</v>
      </c>
      <c r="C46" s="31">
        <v>13788</v>
      </c>
      <c r="D46" s="31">
        <v>14681</v>
      </c>
      <c r="E46" s="31">
        <v>14381</v>
      </c>
      <c r="F46" s="31">
        <v>14287</v>
      </c>
      <c r="G46" s="31">
        <v>7581</v>
      </c>
      <c r="H46" s="31">
        <v>8362</v>
      </c>
      <c r="N46" s="2"/>
      <c r="O46" s="2"/>
      <c r="P46" s="2"/>
      <c r="Q46" s="2"/>
    </row>
    <row r="47" spans="1:17" ht="7.15" customHeight="1" x14ac:dyDescent="0.2">
      <c r="A47" s="18"/>
      <c r="B47" s="10"/>
      <c r="C47" s="2"/>
      <c r="D47" s="2"/>
      <c r="E47" s="2"/>
      <c r="F47" s="2"/>
      <c r="G47" s="2"/>
      <c r="H47" s="2"/>
    </row>
    <row r="48" spans="1:17" x14ac:dyDescent="0.2">
      <c r="A48" s="18"/>
      <c r="B48" s="12" t="s">
        <v>11</v>
      </c>
      <c r="C48" s="55">
        <f>D46/C46</f>
        <v>1.0647664635915288</v>
      </c>
      <c r="D48" s="56"/>
      <c r="E48" s="55">
        <f>F46/E46</f>
        <v>0.99346359780265625</v>
      </c>
      <c r="F48" s="56"/>
      <c r="G48" s="55">
        <f>H46/G46</f>
        <v>1.1030207096689091</v>
      </c>
      <c r="H48" s="56"/>
    </row>
    <row r="49" spans="1:8" x14ac:dyDescent="0.2">
      <c r="C49" s="2"/>
      <c r="D49" s="2"/>
      <c r="E49" s="2"/>
      <c r="F49" s="2"/>
      <c r="G49" s="2"/>
      <c r="H49" s="2"/>
    </row>
    <row r="50" spans="1:8" x14ac:dyDescent="0.2">
      <c r="A50" s="32"/>
      <c r="C50" s="2"/>
      <c r="D50" s="2"/>
    </row>
    <row r="51" spans="1:8" x14ac:dyDescent="0.2">
      <c r="A51" s="51" t="s">
        <v>37</v>
      </c>
      <c r="C51" s="2"/>
      <c r="D51" s="2"/>
    </row>
    <row r="52" spans="1:8" x14ac:dyDescent="0.2">
      <c r="A52" s="37" t="s">
        <v>31</v>
      </c>
      <c r="C52" s="2"/>
      <c r="D52" s="2"/>
    </row>
    <row r="53" spans="1:8" x14ac:dyDescent="0.2">
      <c r="C53" s="2"/>
      <c r="D53" s="2"/>
    </row>
    <row r="54" spans="1:8" x14ac:dyDescent="0.2">
      <c r="C54" s="2"/>
      <c r="D54" s="2"/>
    </row>
    <row r="55" spans="1:8" x14ac:dyDescent="0.2">
      <c r="C55" s="2"/>
      <c r="D55" s="2"/>
    </row>
    <row r="56" spans="1:8" x14ac:dyDescent="0.2">
      <c r="C56" s="2"/>
      <c r="D56" s="2"/>
    </row>
    <row r="57" spans="1:8" x14ac:dyDescent="0.2">
      <c r="C57" s="2"/>
      <c r="D57" s="2"/>
    </row>
    <row r="58" spans="1:8" x14ac:dyDescent="0.2">
      <c r="C58" s="2"/>
      <c r="D58" s="2"/>
    </row>
    <row r="59" spans="1:8" x14ac:dyDescent="0.2">
      <c r="C59" s="2"/>
      <c r="D59" s="2"/>
    </row>
    <row r="60" spans="1:8" x14ac:dyDescent="0.2">
      <c r="C60" s="2"/>
      <c r="D60" s="2"/>
    </row>
    <row r="61" spans="1:8" x14ac:dyDescent="0.2">
      <c r="C61" s="2"/>
      <c r="D61" s="2"/>
    </row>
  </sheetData>
  <mergeCells count="20">
    <mergeCell ref="C48:D48"/>
    <mergeCell ref="E48:F48"/>
    <mergeCell ref="G48:H48"/>
    <mergeCell ref="C39:D39"/>
    <mergeCell ref="C13:D13"/>
    <mergeCell ref="E39:F39"/>
    <mergeCell ref="G39:H39"/>
    <mergeCell ref="E13:F13"/>
    <mergeCell ref="G13:H13"/>
    <mergeCell ref="C30:D30"/>
    <mergeCell ref="E30:F30"/>
    <mergeCell ref="G30:H30"/>
    <mergeCell ref="C21:D21"/>
    <mergeCell ref="E21:F21"/>
    <mergeCell ref="G21:H21"/>
    <mergeCell ref="A7:A11"/>
    <mergeCell ref="A23:A28"/>
    <mergeCell ref="A32:A37"/>
    <mergeCell ref="A41:A46"/>
    <mergeCell ref="A15:A19"/>
  </mergeCells>
  <conditionalFormatting sqref="C13:H13">
    <cfRule type="cellIs" dxfId="11" priority="61" operator="greaterThan">
      <formula>1</formula>
    </cfRule>
    <cfRule type="cellIs" dxfId="10" priority="62" operator="lessThan">
      <formula>1</formula>
    </cfRule>
  </conditionalFormatting>
  <conditionalFormatting sqref="C21:H21">
    <cfRule type="cellIs" dxfId="9" priority="1" operator="greaterThan">
      <formula>1</formula>
    </cfRule>
    <cfRule type="cellIs" dxfId="8" priority="2" operator="lessThan">
      <formula>1</formula>
    </cfRule>
  </conditionalFormatting>
  <conditionalFormatting sqref="C30:H30">
    <cfRule type="cellIs" dxfId="7" priority="93" operator="greaterThan">
      <formula>1</formula>
    </cfRule>
    <cfRule type="cellIs" dxfId="6" priority="94" operator="lessThan">
      <formula>1</formula>
    </cfRule>
  </conditionalFormatting>
  <conditionalFormatting sqref="C39:H39">
    <cfRule type="cellIs" dxfId="5" priority="13" operator="greaterThan">
      <formula>1</formula>
    </cfRule>
    <cfRule type="cellIs" dxfId="4" priority="14" operator="lessThan">
      <formula>1</formula>
    </cfRule>
  </conditionalFormatting>
  <conditionalFormatting sqref="C48:H48">
    <cfRule type="cellIs" dxfId="3" priority="7" operator="greaterThan">
      <formula>1</formula>
    </cfRule>
    <cfRule type="cellIs" dxfId="2" priority="8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"/>
  <sheetViews>
    <sheetView showGridLines="0" zoomScaleNormal="100" workbookViewId="0">
      <selection activeCell="A7" sqref="A7:D11"/>
    </sheetView>
  </sheetViews>
  <sheetFormatPr defaultColWidth="9.140625" defaultRowHeight="12.75" x14ac:dyDescent="0.2"/>
  <cols>
    <col min="1" max="1" width="24.42578125" style="9" customWidth="1"/>
    <col min="2" max="2" width="21.28515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6" t="s">
        <v>0</v>
      </c>
    </row>
    <row r="2" spans="1:8" ht="15" x14ac:dyDescent="0.25">
      <c r="A2" s="7" t="s">
        <v>19</v>
      </c>
    </row>
    <row r="3" spans="1:8" x14ac:dyDescent="0.2">
      <c r="A3" s="9" t="s">
        <v>2</v>
      </c>
    </row>
    <row r="4" spans="1:8" ht="15" x14ac:dyDescent="0.25">
      <c r="A4" s="53" t="s">
        <v>32</v>
      </c>
      <c r="B4"/>
      <c r="C4"/>
      <c r="D4"/>
    </row>
    <row r="6" spans="1:8" ht="44.25" customHeight="1" x14ac:dyDescent="0.2">
      <c r="A6" s="4" t="s">
        <v>3</v>
      </c>
      <c r="B6" s="4" t="s">
        <v>4</v>
      </c>
      <c r="C6" s="21" t="s">
        <v>29</v>
      </c>
      <c r="D6" s="21" t="s">
        <v>33</v>
      </c>
      <c r="E6" s="19"/>
      <c r="F6" s="5" t="s">
        <v>20</v>
      </c>
    </row>
    <row r="7" spans="1:8" s="15" customFormat="1" ht="27" customHeight="1" x14ac:dyDescent="0.25">
      <c r="A7" s="23" t="s">
        <v>5</v>
      </c>
      <c r="B7" s="22" t="s">
        <v>10</v>
      </c>
      <c r="C7" s="25">
        <v>4932</v>
      </c>
      <c r="D7" s="25">
        <v>4339</v>
      </c>
      <c r="E7" s="20"/>
      <c r="F7" s="14">
        <f>(D7-C7)/C7</f>
        <v>-0.12023519870235198</v>
      </c>
    </row>
    <row r="8" spans="1:8" ht="24.75" customHeight="1" x14ac:dyDescent="0.2">
      <c r="A8" s="23" t="s">
        <v>12</v>
      </c>
      <c r="B8" s="16" t="s">
        <v>10</v>
      </c>
      <c r="C8" s="26">
        <v>2996</v>
      </c>
      <c r="D8" s="26">
        <v>2243</v>
      </c>
      <c r="E8" s="20"/>
      <c r="F8" s="17">
        <f>(D8-C8)/C8</f>
        <v>-0.25133511348464621</v>
      </c>
    </row>
    <row r="9" spans="1:8" s="15" customFormat="1" ht="27" customHeight="1" x14ac:dyDescent="0.25">
      <c r="A9" s="23" t="s">
        <v>13</v>
      </c>
      <c r="B9" s="16" t="s">
        <v>10</v>
      </c>
      <c r="C9" s="24">
        <v>12271</v>
      </c>
      <c r="D9" s="26">
        <v>11438</v>
      </c>
      <c r="E9" s="20"/>
      <c r="F9" s="17">
        <f>(D9-C9)/C9</f>
        <v>-6.7883628066172277E-2</v>
      </c>
    </row>
    <row r="10" spans="1:8" ht="27" customHeight="1" x14ac:dyDescent="0.2">
      <c r="A10" s="23" t="s">
        <v>16</v>
      </c>
      <c r="B10" s="16" t="s">
        <v>10</v>
      </c>
      <c r="C10" s="24">
        <v>24756</v>
      </c>
      <c r="D10" s="26">
        <v>23560</v>
      </c>
      <c r="E10" s="20"/>
      <c r="F10" s="17">
        <f>(D10-C10)/C10</f>
        <v>-4.8311520439489414E-2</v>
      </c>
      <c r="H10" s="2"/>
    </row>
    <row r="11" spans="1:8" s="15" customFormat="1" ht="27" customHeight="1" x14ac:dyDescent="0.2">
      <c r="A11" s="23" t="s">
        <v>18</v>
      </c>
      <c r="B11" s="16" t="s">
        <v>10</v>
      </c>
      <c r="C11" s="24">
        <v>14461</v>
      </c>
      <c r="D11" s="26">
        <v>13566</v>
      </c>
      <c r="E11" s="20"/>
      <c r="F11" s="17">
        <f>(D11-C11)/C11</f>
        <v>-6.1890602309660467E-2</v>
      </c>
      <c r="G11" s="1"/>
    </row>
    <row r="12" spans="1:8" x14ac:dyDescent="0.2">
      <c r="C12" s="2"/>
      <c r="D12" s="2"/>
      <c r="E12" s="2"/>
    </row>
    <row r="14" spans="1:8" x14ac:dyDescent="0.2">
      <c r="A14" s="51" t="s">
        <v>37</v>
      </c>
    </row>
    <row r="15" spans="1:8" x14ac:dyDescent="0.2">
      <c r="A15" s="37" t="s">
        <v>31</v>
      </c>
    </row>
  </sheetData>
  <conditionalFormatting sqref="F7:F11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6"/>
  <sheetViews>
    <sheetView showGridLines="0" tabSelected="1" topLeftCell="A5" zoomScaleNormal="100" workbookViewId="0">
      <selection activeCell="C12" sqref="C12"/>
    </sheetView>
  </sheetViews>
  <sheetFormatPr defaultColWidth="9.140625" defaultRowHeight="12.75" x14ac:dyDescent="0.2"/>
  <cols>
    <col min="1" max="1" width="15.28515625" style="9" customWidth="1"/>
    <col min="2" max="2" width="30.570312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6" t="s">
        <v>0</v>
      </c>
    </row>
    <row r="2" spans="1:15" ht="15" x14ac:dyDescent="0.25">
      <c r="A2" s="7" t="s">
        <v>21</v>
      </c>
    </row>
    <row r="3" spans="1:15" x14ac:dyDescent="0.2">
      <c r="A3" s="9" t="s">
        <v>2</v>
      </c>
    </row>
    <row r="4" spans="1:15" ht="15" x14ac:dyDescent="0.25">
      <c r="A4" s="53" t="s">
        <v>32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x14ac:dyDescent="0.2">
      <c r="A6" s="4" t="s">
        <v>3</v>
      </c>
      <c r="B6" s="4" t="s">
        <v>4</v>
      </c>
      <c r="C6" s="5" t="s">
        <v>30</v>
      </c>
      <c r="D6" s="5">
        <v>2015</v>
      </c>
      <c r="E6" s="5">
        <v>2016</v>
      </c>
      <c r="F6" s="5">
        <v>2017</v>
      </c>
      <c r="G6" s="5">
        <v>2018</v>
      </c>
      <c r="H6" s="5">
        <v>2019</v>
      </c>
      <c r="I6" s="5">
        <v>2020</v>
      </c>
      <c r="J6" s="5">
        <v>2021</v>
      </c>
      <c r="K6" s="5">
        <v>2022</v>
      </c>
      <c r="L6" s="5">
        <v>2023</v>
      </c>
      <c r="M6" s="5">
        <v>2024</v>
      </c>
      <c r="N6" s="52">
        <v>45838</v>
      </c>
      <c r="O6" s="5" t="s">
        <v>22</v>
      </c>
    </row>
    <row r="7" spans="1:15" ht="13.9" customHeight="1" x14ac:dyDescent="0.2">
      <c r="A7" s="57" t="s">
        <v>5</v>
      </c>
      <c r="B7" s="3" t="s">
        <v>6</v>
      </c>
      <c r="C7" s="47">
        <v>1</v>
      </c>
      <c r="D7" s="60">
        <v>0</v>
      </c>
      <c r="E7" s="60">
        <v>0</v>
      </c>
      <c r="F7" s="38">
        <v>1</v>
      </c>
      <c r="G7" s="38">
        <v>5</v>
      </c>
      <c r="H7" s="38">
        <v>15</v>
      </c>
      <c r="I7" s="38">
        <v>56</v>
      </c>
      <c r="J7" s="38">
        <v>117</v>
      </c>
      <c r="K7" s="38">
        <v>304</v>
      </c>
      <c r="L7" s="38">
        <v>555</v>
      </c>
      <c r="M7" s="38">
        <v>905</v>
      </c>
      <c r="N7" s="38">
        <v>602</v>
      </c>
      <c r="O7" s="39">
        <v>2561</v>
      </c>
    </row>
    <row r="8" spans="1:15" x14ac:dyDescent="0.2">
      <c r="A8" s="58"/>
      <c r="B8" s="3" t="s">
        <v>7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46">
        <v>1</v>
      </c>
      <c r="I8" s="61">
        <v>0</v>
      </c>
      <c r="J8" s="40">
        <v>7</v>
      </c>
      <c r="K8" s="40">
        <v>27</v>
      </c>
      <c r="L8" s="40">
        <v>158</v>
      </c>
      <c r="M8" s="40">
        <v>221</v>
      </c>
      <c r="N8" s="40">
        <v>166</v>
      </c>
      <c r="O8" s="39">
        <v>580</v>
      </c>
    </row>
    <row r="9" spans="1:15" x14ac:dyDescent="0.2">
      <c r="A9" s="58"/>
      <c r="B9" s="27" t="s">
        <v>8</v>
      </c>
      <c r="C9" s="60">
        <v>0</v>
      </c>
      <c r="D9" s="60">
        <v>0</v>
      </c>
      <c r="E9" s="47">
        <v>1</v>
      </c>
      <c r="F9" s="60">
        <v>0</v>
      </c>
      <c r="G9" s="60">
        <v>0</v>
      </c>
      <c r="H9" s="60">
        <v>0</v>
      </c>
      <c r="I9" s="47">
        <v>1</v>
      </c>
      <c r="J9" s="47">
        <v>1</v>
      </c>
      <c r="K9" s="38">
        <v>58</v>
      </c>
      <c r="L9" s="38">
        <v>246</v>
      </c>
      <c r="M9" s="38">
        <v>443</v>
      </c>
      <c r="N9" s="38">
        <v>302</v>
      </c>
      <c r="O9" s="39">
        <v>1052</v>
      </c>
    </row>
    <row r="10" spans="1:15" ht="13.5" thickBot="1" x14ac:dyDescent="0.25">
      <c r="A10" s="58"/>
      <c r="B10" s="8" t="s">
        <v>9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42">
        <v>12</v>
      </c>
      <c r="M10" s="42">
        <v>28</v>
      </c>
      <c r="N10" s="42">
        <v>106</v>
      </c>
      <c r="O10" s="43">
        <v>146</v>
      </c>
    </row>
    <row r="11" spans="1:15" ht="13.5" thickTop="1" x14ac:dyDescent="0.2">
      <c r="A11" s="58"/>
      <c r="B11" s="11" t="s">
        <v>23</v>
      </c>
      <c r="C11" s="49">
        <v>1</v>
      </c>
      <c r="D11" s="63">
        <v>0</v>
      </c>
      <c r="E11" s="49">
        <v>1</v>
      </c>
      <c r="F11" s="41">
        <v>1</v>
      </c>
      <c r="G11" s="41">
        <v>5</v>
      </c>
      <c r="H11" s="41">
        <v>16</v>
      </c>
      <c r="I11" s="41">
        <v>57</v>
      </c>
      <c r="J11" s="41">
        <v>125</v>
      </c>
      <c r="K11" s="41">
        <v>389</v>
      </c>
      <c r="L11" s="41">
        <v>971</v>
      </c>
      <c r="M11" s="41">
        <v>1597</v>
      </c>
      <c r="N11" s="41">
        <v>1176</v>
      </c>
      <c r="O11" s="41">
        <v>4339</v>
      </c>
    </row>
    <row r="12" spans="1:15" x14ac:dyDescent="0.2">
      <c r="A12" s="59"/>
      <c r="B12" s="12" t="s">
        <v>24</v>
      </c>
      <c r="C12" s="13">
        <f t="shared" ref="C12:O12" si="0">C11/$O11</f>
        <v>2.3046784973496196E-4</v>
      </c>
      <c r="D12" s="13">
        <f t="shared" si="0"/>
        <v>0</v>
      </c>
      <c r="E12" s="13">
        <f t="shared" si="0"/>
        <v>2.3046784973496196E-4</v>
      </c>
      <c r="F12" s="13">
        <f>F11/$O11</f>
        <v>2.3046784973496196E-4</v>
      </c>
      <c r="G12" s="13">
        <f t="shared" si="0"/>
        <v>1.15233924867481E-3</v>
      </c>
      <c r="H12" s="13">
        <f t="shared" si="0"/>
        <v>3.6874855957593914E-3</v>
      </c>
      <c r="I12" s="13">
        <f t="shared" si="0"/>
        <v>1.3136667434892833E-2</v>
      </c>
      <c r="J12" s="13">
        <f t="shared" si="0"/>
        <v>2.8808481216870248E-2</v>
      </c>
      <c r="K12" s="13">
        <f t="shared" si="0"/>
        <v>8.9651993546900205E-2</v>
      </c>
      <c r="L12" s="13">
        <f t="shared" si="0"/>
        <v>0.22378428209264808</v>
      </c>
      <c r="M12" s="13">
        <f t="shared" si="0"/>
        <v>0.36805715602673428</v>
      </c>
      <c r="N12" s="13">
        <f t="shared" si="0"/>
        <v>0.27103019128831529</v>
      </c>
      <c r="O12" s="13">
        <f t="shared" si="0"/>
        <v>1</v>
      </c>
    </row>
    <row r="13" spans="1:15" x14ac:dyDescent="0.2">
      <c r="A13" s="34"/>
      <c r="B13" s="3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2.75" customHeight="1" x14ac:dyDescent="0.2">
      <c r="A14" s="57" t="s">
        <v>12</v>
      </c>
      <c r="B14" s="3" t="s">
        <v>6</v>
      </c>
      <c r="C14" s="60">
        <v>0</v>
      </c>
      <c r="D14" s="47">
        <v>1</v>
      </c>
      <c r="E14" s="60">
        <v>0</v>
      </c>
      <c r="F14" s="60">
        <v>0</v>
      </c>
      <c r="G14" s="60">
        <v>0</v>
      </c>
      <c r="H14" s="60">
        <v>0</v>
      </c>
      <c r="I14" s="38">
        <v>2</v>
      </c>
      <c r="J14" s="38">
        <v>6</v>
      </c>
      <c r="K14" s="38">
        <v>15</v>
      </c>
      <c r="L14" s="38">
        <v>139</v>
      </c>
      <c r="M14" s="38">
        <v>397</v>
      </c>
      <c r="N14" s="38">
        <v>212</v>
      </c>
      <c r="O14" s="39">
        <v>772</v>
      </c>
    </row>
    <row r="15" spans="1:15" x14ac:dyDescent="0.2">
      <c r="A15" s="58"/>
      <c r="B15" s="3" t="s">
        <v>7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40">
        <v>2</v>
      </c>
      <c r="I15" s="40">
        <v>11</v>
      </c>
      <c r="J15" s="40">
        <v>49</v>
      </c>
      <c r="K15" s="40">
        <v>73</v>
      </c>
      <c r="L15" s="40">
        <v>83</v>
      </c>
      <c r="M15" s="40">
        <v>108</v>
      </c>
      <c r="N15" s="40">
        <v>47</v>
      </c>
      <c r="O15" s="39">
        <v>373</v>
      </c>
    </row>
    <row r="16" spans="1:15" x14ac:dyDescent="0.2">
      <c r="A16" s="58"/>
      <c r="B16" s="27" t="s">
        <v>8</v>
      </c>
      <c r="C16" s="60">
        <v>0</v>
      </c>
      <c r="D16" s="60">
        <v>0</v>
      </c>
      <c r="E16" s="60">
        <v>0</v>
      </c>
      <c r="F16" s="47">
        <v>1</v>
      </c>
      <c r="G16" s="60">
        <v>0</v>
      </c>
      <c r="H16" s="60">
        <v>0</v>
      </c>
      <c r="I16" s="38">
        <v>19</v>
      </c>
      <c r="J16" s="38">
        <v>241</v>
      </c>
      <c r="K16" s="38">
        <v>300</v>
      </c>
      <c r="L16" s="38">
        <v>174</v>
      </c>
      <c r="M16" s="38">
        <v>215</v>
      </c>
      <c r="N16" s="38">
        <v>129</v>
      </c>
      <c r="O16" s="39">
        <v>1079</v>
      </c>
    </row>
    <row r="17" spans="1:15" ht="13.5" thickBot="1" x14ac:dyDescent="0.25">
      <c r="A17" s="58"/>
      <c r="B17" s="8" t="s">
        <v>9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48">
        <v>5</v>
      </c>
      <c r="N17" s="42">
        <v>14</v>
      </c>
      <c r="O17" s="43">
        <v>19</v>
      </c>
    </row>
    <row r="18" spans="1:15" ht="13.5" thickTop="1" x14ac:dyDescent="0.2">
      <c r="A18" s="58"/>
      <c r="B18" s="11" t="s">
        <v>23</v>
      </c>
      <c r="C18" s="64">
        <v>0</v>
      </c>
      <c r="D18" s="44">
        <v>1</v>
      </c>
      <c r="E18" s="64">
        <v>0</v>
      </c>
      <c r="F18" s="50">
        <v>1</v>
      </c>
      <c r="G18" s="64">
        <v>0</v>
      </c>
      <c r="H18" s="44">
        <v>2</v>
      </c>
      <c r="I18" s="44">
        <v>32</v>
      </c>
      <c r="J18" s="44">
        <v>296</v>
      </c>
      <c r="K18" s="44">
        <v>388</v>
      </c>
      <c r="L18" s="44">
        <v>396</v>
      </c>
      <c r="M18" s="44">
        <v>725</v>
      </c>
      <c r="N18" s="44">
        <v>402</v>
      </c>
      <c r="O18" s="44">
        <v>2243</v>
      </c>
    </row>
    <row r="19" spans="1:15" x14ac:dyDescent="0.2">
      <c r="A19" s="59"/>
      <c r="B19" s="12" t="s">
        <v>24</v>
      </c>
      <c r="C19" s="13">
        <f t="shared" ref="C19:O19" si="1">C18/$O18</f>
        <v>0</v>
      </c>
      <c r="D19" s="13">
        <f t="shared" si="1"/>
        <v>4.4583147570218456E-4</v>
      </c>
      <c r="E19" s="13">
        <f t="shared" si="1"/>
        <v>0</v>
      </c>
      <c r="F19" s="13">
        <f>F18/$O18</f>
        <v>4.4583147570218456E-4</v>
      </c>
      <c r="G19" s="13">
        <f t="shared" si="1"/>
        <v>0</v>
      </c>
      <c r="H19" s="13">
        <f t="shared" si="1"/>
        <v>8.9166295140436912E-4</v>
      </c>
      <c r="I19" s="13">
        <f t="shared" si="1"/>
        <v>1.4266607222469906E-2</v>
      </c>
      <c r="J19" s="13">
        <f t="shared" si="1"/>
        <v>0.13196611680784665</v>
      </c>
      <c r="K19" s="13">
        <f t="shared" si="1"/>
        <v>0.17298261257244762</v>
      </c>
      <c r="L19" s="13">
        <f t="shared" si="1"/>
        <v>0.17654926437806509</v>
      </c>
      <c r="M19" s="13">
        <f t="shared" si="1"/>
        <v>0.32322781988408383</v>
      </c>
      <c r="N19" s="13">
        <f t="shared" si="1"/>
        <v>0.1792242532322782</v>
      </c>
      <c r="O19" s="13">
        <f t="shared" si="1"/>
        <v>1</v>
      </c>
    </row>
    <row r="20" spans="1:15" x14ac:dyDescent="0.2">
      <c r="A20" s="3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2.75" customHeight="1" x14ac:dyDescent="0.2">
      <c r="A21" s="57" t="s">
        <v>13</v>
      </c>
      <c r="B21" s="3" t="s">
        <v>6</v>
      </c>
      <c r="C21" s="40">
        <v>92</v>
      </c>
      <c r="D21" s="40">
        <v>45</v>
      </c>
      <c r="E21" s="40">
        <v>81</v>
      </c>
      <c r="F21" s="40">
        <v>125</v>
      </c>
      <c r="G21" s="40">
        <v>174</v>
      </c>
      <c r="H21" s="40">
        <v>254</v>
      </c>
      <c r="I21" s="40">
        <v>345</v>
      </c>
      <c r="J21" s="40">
        <v>522</v>
      </c>
      <c r="K21" s="40">
        <v>642</v>
      </c>
      <c r="L21" s="40">
        <v>749</v>
      </c>
      <c r="M21" s="40">
        <v>1365</v>
      </c>
      <c r="N21" s="40">
        <v>920</v>
      </c>
      <c r="O21" s="39">
        <v>5314</v>
      </c>
    </row>
    <row r="22" spans="1:15" x14ac:dyDescent="0.2">
      <c r="A22" s="58"/>
      <c r="B22" s="3" t="s">
        <v>7</v>
      </c>
      <c r="C22" s="60">
        <v>0</v>
      </c>
      <c r="D22" s="60">
        <v>0</v>
      </c>
      <c r="E22" s="47">
        <v>2</v>
      </c>
      <c r="F22" s="38">
        <v>4</v>
      </c>
      <c r="G22" s="38">
        <v>22</v>
      </c>
      <c r="H22" s="38">
        <v>23</v>
      </c>
      <c r="I22" s="38">
        <v>22</v>
      </c>
      <c r="J22" s="38">
        <v>59</v>
      </c>
      <c r="K22" s="38">
        <v>97</v>
      </c>
      <c r="L22" s="38">
        <v>206</v>
      </c>
      <c r="M22" s="38">
        <v>667</v>
      </c>
      <c r="N22" s="38">
        <v>481</v>
      </c>
      <c r="O22" s="39">
        <v>1583</v>
      </c>
    </row>
    <row r="23" spans="1:15" x14ac:dyDescent="0.2">
      <c r="A23" s="58"/>
      <c r="B23" s="3" t="s">
        <v>8</v>
      </c>
      <c r="C23" s="61">
        <v>0</v>
      </c>
      <c r="D23" s="61">
        <v>0</v>
      </c>
      <c r="E23" s="61">
        <v>0</v>
      </c>
      <c r="F23" s="46">
        <v>1</v>
      </c>
      <c r="G23" s="40">
        <v>31</v>
      </c>
      <c r="H23" s="40">
        <v>30</v>
      </c>
      <c r="I23" s="40">
        <v>39</v>
      </c>
      <c r="J23" s="40">
        <v>107</v>
      </c>
      <c r="K23" s="40">
        <v>281</v>
      </c>
      <c r="L23" s="40">
        <v>766</v>
      </c>
      <c r="M23" s="40">
        <v>1518</v>
      </c>
      <c r="N23" s="40">
        <v>789</v>
      </c>
      <c r="O23" s="39">
        <v>3562</v>
      </c>
    </row>
    <row r="24" spans="1:15" x14ac:dyDescent="0.2">
      <c r="A24" s="58"/>
      <c r="B24" s="3" t="s">
        <v>9</v>
      </c>
      <c r="C24" s="38">
        <v>3</v>
      </c>
      <c r="D24" s="38">
        <v>1</v>
      </c>
      <c r="E24" s="60">
        <v>0</v>
      </c>
      <c r="F24" s="38">
        <v>4</v>
      </c>
      <c r="G24" s="38">
        <v>3</v>
      </c>
      <c r="H24" s="38">
        <v>7</v>
      </c>
      <c r="I24" s="38">
        <v>5</v>
      </c>
      <c r="J24" s="38">
        <v>4</v>
      </c>
      <c r="K24" s="38">
        <v>14</v>
      </c>
      <c r="L24" s="38">
        <v>18</v>
      </c>
      <c r="M24" s="38">
        <v>123</v>
      </c>
      <c r="N24" s="38">
        <v>332</v>
      </c>
      <c r="O24" s="39">
        <v>514</v>
      </c>
    </row>
    <row r="25" spans="1:15" ht="13.5" thickBot="1" x14ac:dyDescent="0.25">
      <c r="A25" s="58"/>
      <c r="B25" s="8" t="s">
        <v>15</v>
      </c>
      <c r="C25" s="62">
        <v>0</v>
      </c>
      <c r="D25" s="48">
        <v>1</v>
      </c>
      <c r="E25" s="62">
        <v>0</v>
      </c>
      <c r="F25" s="62">
        <v>0</v>
      </c>
      <c r="G25" s="48">
        <v>3</v>
      </c>
      <c r="H25" s="42">
        <v>2</v>
      </c>
      <c r="I25" s="42">
        <v>7</v>
      </c>
      <c r="J25" s="42">
        <v>17</v>
      </c>
      <c r="K25" s="42">
        <v>20</v>
      </c>
      <c r="L25" s="42">
        <v>26</v>
      </c>
      <c r="M25" s="42">
        <v>95</v>
      </c>
      <c r="N25" s="42">
        <v>294</v>
      </c>
      <c r="O25" s="43">
        <v>465</v>
      </c>
    </row>
    <row r="26" spans="1:15" ht="13.5" thickTop="1" x14ac:dyDescent="0.2">
      <c r="A26" s="58"/>
      <c r="B26" s="11" t="s">
        <v>23</v>
      </c>
      <c r="C26" s="44">
        <v>95</v>
      </c>
      <c r="D26" s="44">
        <v>47</v>
      </c>
      <c r="E26" s="44">
        <v>83</v>
      </c>
      <c r="F26" s="44">
        <v>134</v>
      </c>
      <c r="G26" s="44">
        <v>233</v>
      </c>
      <c r="H26" s="44">
        <v>316</v>
      </c>
      <c r="I26" s="44">
        <v>418</v>
      </c>
      <c r="J26" s="44">
        <v>709</v>
      </c>
      <c r="K26" s="44">
        <v>1054</v>
      </c>
      <c r="L26" s="44">
        <v>1765</v>
      </c>
      <c r="M26" s="44">
        <v>3768</v>
      </c>
      <c r="N26" s="44">
        <v>2816</v>
      </c>
      <c r="O26" s="44">
        <v>11438</v>
      </c>
    </row>
    <row r="27" spans="1:15" x14ac:dyDescent="0.2">
      <c r="A27" s="59"/>
      <c r="B27" s="12" t="s">
        <v>24</v>
      </c>
      <c r="C27" s="13">
        <f t="shared" ref="C27:O27" si="2">C26/$O26</f>
        <v>8.3056478405315621E-3</v>
      </c>
      <c r="D27" s="13">
        <f t="shared" si="2"/>
        <v>4.1091099842629833E-3</v>
      </c>
      <c r="E27" s="13">
        <f t="shared" si="2"/>
        <v>7.256513376464417E-3</v>
      </c>
      <c r="F27" s="13">
        <f>F26/$O26</f>
        <v>1.1715334848749781E-2</v>
      </c>
      <c r="G27" s="13">
        <f t="shared" si="2"/>
        <v>2.0370694177303725E-2</v>
      </c>
      <c r="H27" s="13">
        <f t="shared" si="2"/>
        <v>2.762720755376814E-2</v>
      </c>
      <c r="I27" s="13">
        <f t="shared" si="2"/>
        <v>3.6544850498338874E-2</v>
      </c>
      <c r="J27" s="13">
        <f t="shared" si="2"/>
        <v>6.1986361251967124E-2</v>
      </c>
      <c r="K27" s="13">
        <f t="shared" si="2"/>
        <v>9.2148977093897536E-2</v>
      </c>
      <c r="L27" s="13">
        <f t="shared" si="2"/>
        <v>0.15431019408987584</v>
      </c>
      <c r="M27" s="13">
        <f t="shared" si="2"/>
        <v>0.32942822171708341</v>
      </c>
      <c r="N27" s="13">
        <f t="shared" si="2"/>
        <v>0.24619688756775659</v>
      </c>
      <c r="O27" s="13">
        <f t="shared" si="2"/>
        <v>1</v>
      </c>
    </row>
    <row r="28" spans="1:15" x14ac:dyDescent="0.2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2.75" customHeight="1" x14ac:dyDescent="0.2">
      <c r="A29" s="57" t="s">
        <v>16</v>
      </c>
      <c r="B29" s="3" t="s">
        <v>6</v>
      </c>
      <c r="C29" s="40">
        <v>113</v>
      </c>
      <c r="D29" s="40">
        <v>29</v>
      </c>
      <c r="E29" s="40">
        <v>66</v>
      </c>
      <c r="F29" s="40">
        <v>169</v>
      </c>
      <c r="G29" s="40">
        <v>247</v>
      </c>
      <c r="H29" s="40">
        <v>379</v>
      </c>
      <c r="I29" s="40">
        <v>432</v>
      </c>
      <c r="J29" s="40">
        <v>675</v>
      </c>
      <c r="K29" s="40">
        <v>1046</v>
      </c>
      <c r="L29" s="40">
        <v>1381</v>
      </c>
      <c r="M29" s="40">
        <v>3600</v>
      </c>
      <c r="N29" s="40">
        <v>2909</v>
      </c>
      <c r="O29" s="39">
        <v>11046</v>
      </c>
    </row>
    <row r="30" spans="1:15" x14ac:dyDescent="0.2">
      <c r="A30" s="58"/>
      <c r="B30" s="3" t="s">
        <v>7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47">
        <v>3</v>
      </c>
      <c r="I30" s="38">
        <v>35</v>
      </c>
      <c r="J30" s="38">
        <v>120</v>
      </c>
      <c r="K30" s="38">
        <v>237</v>
      </c>
      <c r="L30" s="38">
        <v>421</v>
      </c>
      <c r="M30" s="38">
        <v>947</v>
      </c>
      <c r="N30" s="38">
        <v>890</v>
      </c>
      <c r="O30" s="39">
        <v>2653</v>
      </c>
    </row>
    <row r="31" spans="1:15" x14ac:dyDescent="0.2">
      <c r="A31" s="58"/>
      <c r="B31" s="3" t="s">
        <v>8</v>
      </c>
      <c r="C31" s="61">
        <v>0</v>
      </c>
      <c r="D31" s="61">
        <v>0</v>
      </c>
      <c r="E31" s="61">
        <v>0</v>
      </c>
      <c r="F31" s="61">
        <v>0</v>
      </c>
      <c r="G31" s="61">
        <v>0</v>
      </c>
      <c r="H31" s="46">
        <v>4</v>
      </c>
      <c r="I31" s="40">
        <v>69</v>
      </c>
      <c r="J31" s="40">
        <v>223</v>
      </c>
      <c r="K31" s="40">
        <v>886</v>
      </c>
      <c r="L31" s="40">
        <v>1817</v>
      </c>
      <c r="M31" s="40">
        <v>3302</v>
      </c>
      <c r="N31" s="40">
        <v>1798</v>
      </c>
      <c r="O31" s="39">
        <v>8099</v>
      </c>
    </row>
    <row r="32" spans="1:15" x14ac:dyDescent="0.2">
      <c r="A32" s="58"/>
      <c r="B32" s="3" t="s">
        <v>9</v>
      </c>
      <c r="C32" s="38">
        <v>19</v>
      </c>
      <c r="D32" s="38">
        <v>2</v>
      </c>
      <c r="E32" s="38">
        <v>3</v>
      </c>
      <c r="F32" s="38">
        <v>4</v>
      </c>
      <c r="G32" s="38">
        <v>6</v>
      </c>
      <c r="H32" s="38">
        <v>11</v>
      </c>
      <c r="I32" s="38">
        <v>12</v>
      </c>
      <c r="J32" s="38">
        <v>23</v>
      </c>
      <c r="K32" s="38">
        <v>38</v>
      </c>
      <c r="L32" s="38">
        <v>62</v>
      </c>
      <c r="M32" s="38">
        <v>236</v>
      </c>
      <c r="N32" s="38">
        <v>543</v>
      </c>
      <c r="O32" s="39">
        <v>959</v>
      </c>
    </row>
    <row r="33" spans="1:15" ht="13.5" thickBot="1" x14ac:dyDescent="0.25">
      <c r="A33" s="58"/>
      <c r="B33" s="8" t="s">
        <v>15</v>
      </c>
      <c r="C33" s="62">
        <v>0</v>
      </c>
      <c r="D33" s="62">
        <v>0</v>
      </c>
      <c r="E33" s="42">
        <v>2</v>
      </c>
      <c r="F33" s="62">
        <v>0</v>
      </c>
      <c r="G33" s="42">
        <v>4</v>
      </c>
      <c r="H33" s="42">
        <v>6</v>
      </c>
      <c r="I33" s="42">
        <v>21</v>
      </c>
      <c r="J33" s="42">
        <v>20</v>
      </c>
      <c r="K33" s="42">
        <v>27</v>
      </c>
      <c r="L33" s="42">
        <v>35</v>
      </c>
      <c r="M33" s="42">
        <v>168</v>
      </c>
      <c r="N33" s="42">
        <v>520</v>
      </c>
      <c r="O33" s="43">
        <v>803</v>
      </c>
    </row>
    <row r="34" spans="1:15" ht="13.5" thickTop="1" x14ac:dyDescent="0.2">
      <c r="A34" s="58"/>
      <c r="B34" s="11" t="s">
        <v>23</v>
      </c>
      <c r="C34" s="44">
        <v>132</v>
      </c>
      <c r="D34" s="44">
        <v>31</v>
      </c>
      <c r="E34" s="44">
        <v>71</v>
      </c>
      <c r="F34" s="44">
        <v>173</v>
      </c>
      <c r="G34" s="44">
        <v>257</v>
      </c>
      <c r="H34" s="44">
        <v>403</v>
      </c>
      <c r="I34" s="44">
        <v>569</v>
      </c>
      <c r="J34" s="44">
        <v>1061</v>
      </c>
      <c r="K34" s="44">
        <v>2234</v>
      </c>
      <c r="L34" s="44">
        <v>3716</v>
      </c>
      <c r="M34" s="44">
        <v>8253</v>
      </c>
      <c r="N34" s="44">
        <v>6660</v>
      </c>
      <c r="O34" s="44">
        <v>23560</v>
      </c>
    </row>
    <row r="35" spans="1:15" x14ac:dyDescent="0.2">
      <c r="A35" s="59"/>
      <c r="B35" s="12" t="s">
        <v>24</v>
      </c>
      <c r="C35" s="13">
        <f t="shared" ref="C35:O35" si="3">C34/$O34</f>
        <v>5.6027164685908317E-3</v>
      </c>
      <c r="D35" s="13">
        <f t="shared" si="3"/>
        <v>1.3157894736842105E-3</v>
      </c>
      <c r="E35" s="13">
        <f t="shared" si="3"/>
        <v>3.0135823429541598E-3</v>
      </c>
      <c r="F35" s="13">
        <f>F34/$O34</f>
        <v>7.3429541595925298E-3</v>
      </c>
      <c r="G35" s="13">
        <f t="shared" si="3"/>
        <v>1.0908319185059422E-2</v>
      </c>
      <c r="H35" s="13">
        <f t="shared" si="3"/>
        <v>1.7105263157894738E-2</v>
      </c>
      <c r="I35" s="13">
        <f t="shared" si="3"/>
        <v>2.4151103565365026E-2</v>
      </c>
      <c r="J35" s="13">
        <f t="shared" si="3"/>
        <v>4.5033955857385399E-2</v>
      </c>
      <c r="K35" s="13">
        <f t="shared" si="3"/>
        <v>9.4821731748726656E-2</v>
      </c>
      <c r="L35" s="13">
        <f t="shared" si="3"/>
        <v>0.15772495755517826</v>
      </c>
      <c r="M35" s="13">
        <f t="shared" si="3"/>
        <v>0.35029711375212225</v>
      </c>
      <c r="N35" s="13">
        <f t="shared" si="3"/>
        <v>0.28268251273344652</v>
      </c>
      <c r="O35" s="13">
        <f t="shared" si="3"/>
        <v>1</v>
      </c>
    </row>
    <row r="36" spans="1:15" x14ac:dyDescent="0.2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2.75" customHeight="1" x14ac:dyDescent="0.2">
      <c r="A37" s="57" t="s">
        <v>18</v>
      </c>
      <c r="B37" s="3" t="s">
        <v>6</v>
      </c>
      <c r="C37" s="40">
        <v>35</v>
      </c>
      <c r="D37" s="40">
        <v>18</v>
      </c>
      <c r="E37" s="40">
        <v>22</v>
      </c>
      <c r="F37" s="40">
        <v>39</v>
      </c>
      <c r="G37" s="40">
        <v>117</v>
      </c>
      <c r="H37" s="40">
        <v>111</v>
      </c>
      <c r="I37" s="40">
        <v>148</v>
      </c>
      <c r="J37" s="40">
        <v>346</v>
      </c>
      <c r="K37" s="40">
        <v>675</v>
      </c>
      <c r="L37" s="40">
        <v>1045</v>
      </c>
      <c r="M37" s="40">
        <v>1885</v>
      </c>
      <c r="N37" s="40">
        <v>1483</v>
      </c>
      <c r="O37" s="39">
        <v>5924</v>
      </c>
    </row>
    <row r="38" spans="1:15" x14ac:dyDescent="0.2">
      <c r="A38" s="58"/>
      <c r="B38" s="3" t="s">
        <v>7</v>
      </c>
      <c r="C38" s="60">
        <v>0</v>
      </c>
      <c r="D38" s="60">
        <v>0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47">
        <v>19</v>
      </c>
      <c r="K38" s="38">
        <v>63</v>
      </c>
      <c r="L38" s="38">
        <v>345</v>
      </c>
      <c r="M38" s="38">
        <v>1003</v>
      </c>
      <c r="N38" s="38">
        <v>992</v>
      </c>
      <c r="O38" s="39">
        <v>2422</v>
      </c>
    </row>
    <row r="39" spans="1:15" x14ac:dyDescent="0.2">
      <c r="A39" s="58"/>
      <c r="B39" s="3" t="s">
        <v>8</v>
      </c>
      <c r="C39" s="61">
        <v>0</v>
      </c>
      <c r="D39" s="61">
        <v>0</v>
      </c>
      <c r="E39" s="46">
        <v>2</v>
      </c>
      <c r="F39" s="61">
        <v>0</v>
      </c>
      <c r="G39" s="61">
        <v>0</v>
      </c>
      <c r="H39" s="61">
        <v>0</v>
      </c>
      <c r="I39" s="61">
        <v>0</v>
      </c>
      <c r="J39" s="46">
        <v>9</v>
      </c>
      <c r="K39" s="40">
        <v>111</v>
      </c>
      <c r="L39" s="40">
        <v>719</v>
      </c>
      <c r="M39" s="40">
        <v>1896</v>
      </c>
      <c r="N39" s="40">
        <v>1420</v>
      </c>
      <c r="O39" s="39">
        <v>4157</v>
      </c>
    </row>
    <row r="40" spans="1:15" x14ac:dyDescent="0.2">
      <c r="A40" s="58"/>
      <c r="B40" s="3" t="s">
        <v>9</v>
      </c>
      <c r="C40" s="38">
        <v>25</v>
      </c>
      <c r="D40" s="38">
        <v>1</v>
      </c>
      <c r="E40" s="38">
        <v>6</v>
      </c>
      <c r="F40" s="38">
        <v>7</v>
      </c>
      <c r="G40" s="38">
        <v>7</v>
      </c>
      <c r="H40" s="38">
        <v>10</v>
      </c>
      <c r="I40" s="38">
        <v>7</v>
      </c>
      <c r="J40" s="38">
        <v>14</v>
      </c>
      <c r="K40" s="38">
        <v>41</v>
      </c>
      <c r="L40" s="38">
        <v>26</v>
      </c>
      <c r="M40" s="38">
        <v>94</v>
      </c>
      <c r="N40" s="38">
        <v>352</v>
      </c>
      <c r="O40" s="39">
        <v>590</v>
      </c>
    </row>
    <row r="41" spans="1:15" ht="13.5" thickBot="1" x14ac:dyDescent="0.25">
      <c r="A41" s="58"/>
      <c r="B41" s="8" t="s">
        <v>15</v>
      </c>
      <c r="C41" s="48">
        <v>1</v>
      </c>
      <c r="D41" s="62">
        <v>0</v>
      </c>
      <c r="E41" s="62">
        <v>0</v>
      </c>
      <c r="F41" s="62">
        <v>0</v>
      </c>
      <c r="G41" s="62">
        <v>0</v>
      </c>
      <c r="H41" s="62">
        <v>0</v>
      </c>
      <c r="I41" s="42">
        <v>3</v>
      </c>
      <c r="J41" s="42">
        <v>5</v>
      </c>
      <c r="K41" s="42">
        <v>8</v>
      </c>
      <c r="L41" s="42">
        <v>24</v>
      </c>
      <c r="M41" s="42">
        <v>102</v>
      </c>
      <c r="N41" s="42">
        <v>330</v>
      </c>
      <c r="O41" s="43">
        <v>473</v>
      </c>
    </row>
    <row r="42" spans="1:15" ht="13.5" thickTop="1" x14ac:dyDescent="0.2">
      <c r="A42" s="58"/>
      <c r="B42" s="11" t="s">
        <v>23</v>
      </c>
      <c r="C42" s="44">
        <v>61</v>
      </c>
      <c r="D42" s="44">
        <v>19</v>
      </c>
      <c r="E42" s="44">
        <v>30</v>
      </c>
      <c r="F42" s="44">
        <v>46</v>
      </c>
      <c r="G42" s="44">
        <v>124</v>
      </c>
      <c r="H42" s="44">
        <v>121</v>
      </c>
      <c r="I42" s="44">
        <v>158</v>
      </c>
      <c r="J42" s="44">
        <v>393</v>
      </c>
      <c r="K42" s="44">
        <v>898</v>
      </c>
      <c r="L42" s="44">
        <v>2159</v>
      </c>
      <c r="M42" s="44">
        <v>4980</v>
      </c>
      <c r="N42" s="44">
        <v>4577</v>
      </c>
      <c r="O42" s="44">
        <v>13566</v>
      </c>
    </row>
    <row r="43" spans="1:15" x14ac:dyDescent="0.2">
      <c r="A43" s="59"/>
      <c r="B43" s="12" t="s">
        <v>24</v>
      </c>
      <c r="C43" s="13">
        <f t="shared" ref="C43:O43" si="4">C42/$O42</f>
        <v>4.4965354562877787E-3</v>
      </c>
      <c r="D43" s="13">
        <f t="shared" si="4"/>
        <v>1.4005602240896359E-3</v>
      </c>
      <c r="E43" s="13">
        <f t="shared" si="4"/>
        <v>2.2114108801415304E-3</v>
      </c>
      <c r="F43" s="13">
        <f>F42/$O42</f>
        <v>3.390830016217013E-3</v>
      </c>
      <c r="G43" s="13">
        <f t="shared" si="4"/>
        <v>9.1404983045849913E-3</v>
      </c>
      <c r="H43" s="13">
        <f t="shared" si="4"/>
        <v>8.9193572165708387E-3</v>
      </c>
      <c r="I43" s="13">
        <f t="shared" si="4"/>
        <v>1.1646763968745392E-2</v>
      </c>
      <c r="J43" s="13">
        <f t="shared" si="4"/>
        <v>2.8969482529854047E-2</v>
      </c>
      <c r="K43" s="13">
        <f t="shared" si="4"/>
        <v>6.6194899012236477E-2</v>
      </c>
      <c r="L43" s="13">
        <f t="shared" si="4"/>
        <v>0.15914786967418545</v>
      </c>
      <c r="M43" s="13">
        <f t="shared" si="4"/>
        <v>0.36709420610349403</v>
      </c>
      <c r="N43" s="13">
        <f t="shared" si="4"/>
        <v>0.3373875866135928</v>
      </c>
      <c r="O43" s="13">
        <f t="shared" si="4"/>
        <v>1</v>
      </c>
    </row>
    <row r="44" spans="1:15" x14ac:dyDescent="0.2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51" t="s">
        <v>37</v>
      </c>
    </row>
    <row r="46" spans="1:15" x14ac:dyDescent="0.2">
      <c r="A46" s="37" t="s">
        <v>31</v>
      </c>
    </row>
  </sheetData>
  <mergeCells count="5">
    <mergeCell ref="A37:A43"/>
    <mergeCell ref="A29:A35"/>
    <mergeCell ref="A21:A27"/>
    <mergeCell ref="A14:A19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2ECEAC-BC2D-4D3F-9F21-48272886CA2B}"/>
</file>

<file path=customXml/itemProps2.xml><?xml version="1.0" encoding="utf-8"?>
<ds:datastoreItem xmlns:ds="http://schemas.openxmlformats.org/officeDocument/2006/customXml" ds:itemID="{32623F2B-5616-41FD-AF8E-3084AD31113E}"/>
</file>

<file path=customXml/itemProps3.xml><?xml version="1.0" encoding="utf-8"?>
<ds:datastoreItem xmlns:ds="http://schemas.openxmlformats.org/officeDocument/2006/customXml" ds:itemID="{31CA8AB3-133A-41CF-8133-0DEAE103F0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2025-09-30T10:09:43Z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